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tabRatio="601" firstSheet="1" activeTab="4"/>
  </bookViews>
  <sheets>
    <sheet name="Comprehensive Income" sheetId="1" r:id="rId1"/>
    <sheet name="Financial Position" sheetId="2" r:id="rId2"/>
    <sheet name="Changes in Equity" sheetId="3" r:id="rId3"/>
    <sheet name="Cash Flow" sheetId="4" r:id="rId4"/>
    <sheet name="Notes" sheetId="5" r:id="rId5"/>
  </sheets>
  <definedNames>
    <definedName name="_xlnm.Print_Area" localSheetId="4">'Notes'!$A$1:$N$185</definedName>
    <definedName name="_xlnm.Print_Titles" localSheetId="4">'Notes'!$2:$4</definedName>
  </definedNames>
  <calcPr fullCalcOnLoad="1"/>
</workbook>
</file>

<file path=xl/sharedStrings.xml><?xml version="1.0" encoding="utf-8"?>
<sst xmlns="http://schemas.openxmlformats.org/spreadsheetml/2006/main" count="350" uniqueCount="266">
  <si>
    <t>Current Year</t>
  </si>
  <si>
    <t>Quarter</t>
  </si>
  <si>
    <t>To Date</t>
  </si>
  <si>
    <t>Taxation</t>
  </si>
  <si>
    <t>Property, plant and equipment</t>
  </si>
  <si>
    <t>Amount due from customers on contracts</t>
  </si>
  <si>
    <t>Short term deposits</t>
  </si>
  <si>
    <t>Cash and bank balances</t>
  </si>
  <si>
    <t>Amount due to customers on contracts</t>
  </si>
  <si>
    <t>Deferred taxation</t>
  </si>
  <si>
    <t>Share capital</t>
  </si>
  <si>
    <t>Share premium</t>
  </si>
  <si>
    <t>Retained earnings</t>
  </si>
  <si>
    <t>CASH FLOWS FROM OPERATING ACTIVITIES</t>
  </si>
  <si>
    <t>Cash generated from operations</t>
  </si>
  <si>
    <t>CASH FLOWS FROM INVESTING ACTIVITIES</t>
  </si>
  <si>
    <t>CASH FLOWS FROM FINANCING ACTIVITIES</t>
  </si>
  <si>
    <t xml:space="preserve">Share </t>
  </si>
  <si>
    <t>Share</t>
  </si>
  <si>
    <t>premium</t>
  </si>
  <si>
    <t>capital</t>
  </si>
  <si>
    <t>Retained</t>
  </si>
  <si>
    <t>earnings</t>
  </si>
  <si>
    <t>Total</t>
  </si>
  <si>
    <t>Preceding Year</t>
  </si>
  <si>
    <t>Revenue</t>
  </si>
  <si>
    <t>Share of results of associate company</t>
  </si>
  <si>
    <t>RM'000</t>
  </si>
  <si>
    <r>
      <t>PINTARAS JAYA BERHAD</t>
    </r>
    <r>
      <rPr>
        <sz val="8"/>
        <rFont val="Arial"/>
        <family val="2"/>
      </rPr>
      <t>(189900H)</t>
    </r>
  </si>
  <si>
    <t>Net changes in current assets</t>
  </si>
  <si>
    <t>Net changes in current liabilities</t>
  </si>
  <si>
    <t xml:space="preserve"> Corresponding</t>
  </si>
  <si>
    <t>Period</t>
  </si>
  <si>
    <t>Gross profit</t>
  </si>
  <si>
    <t>Other operating income</t>
  </si>
  <si>
    <t>Administrative expenses</t>
  </si>
  <si>
    <t>Investment in an associate</t>
  </si>
  <si>
    <t>PINTARAS JAYA BERHAD (189900-H)</t>
  </si>
  <si>
    <t xml:space="preserve">        (Incorporated in Malaysia)</t>
  </si>
  <si>
    <t>Notes:-</t>
  </si>
  <si>
    <t>Seasonal or Cyclical Factors</t>
  </si>
  <si>
    <t>The business operations of the Group are not materially affected by any seasonal or cyclical factors.</t>
  </si>
  <si>
    <t>Unusual Items</t>
  </si>
  <si>
    <t>Dividend Paid</t>
  </si>
  <si>
    <t>(a)</t>
  </si>
  <si>
    <t>(b)</t>
  </si>
  <si>
    <t>Manufacturing</t>
  </si>
  <si>
    <t>Subsequent Material Events</t>
  </si>
  <si>
    <t>Review of Performance of the Company and its Principal Subsidiaries</t>
  </si>
  <si>
    <t>Taxation comprises the following: -</t>
  </si>
  <si>
    <t>Current taxation</t>
  </si>
  <si>
    <t>Total Purchases</t>
  </si>
  <si>
    <t>Total Disposals</t>
  </si>
  <si>
    <t>At cost</t>
  </si>
  <si>
    <t>At carrying value/book value; and</t>
  </si>
  <si>
    <t>At market value</t>
  </si>
  <si>
    <t>Status of Corporate Proposals</t>
  </si>
  <si>
    <t>Group borrowings and Debt Securities</t>
  </si>
  <si>
    <t>There is no material litigation at the date of this report.</t>
  </si>
  <si>
    <t xml:space="preserve">Dividend </t>
  </si>
  <si>
    <t>Current quarter</t>
  </si>
  <si>
    <t>ended</t>
  </si>
  <si>
    <t xml:space="preserve">- Weighted average number of </t>
  </si>
  <si>
    <t xml:space="preserve">     ordinary shares in issue</t>
  </si>
  <si>
    <t>(RM'000)</t>
  </si>
  <si>
    <t>('000)</t>
  </si>
  <si>
    <t>(sen)</t>
  </si>
  <si>
    <t>By order of the Board</t>
  </si>
  <si>
    <t>KHOO YOK KEE</t>
  </si>
  <si>
    <t>Executive Director</t>
  </si>
  <si>
    <t>Shah Alam</t>
  </si>
  <si>
    <t>Valuations of Property, Plant and Equipment</t>
  </si>
  <si>
    <t>Material Changes in the Quarterly Results compared to the results of the Preceding Quarter</t>
  </si>
  <si>
    <t>(The figures have not been audited)</t>
  </si>
  <si>
    <t xml:space="preserve">Investment properties </t>
  </si>
  <si>
    <t xml:space="preserve">Inventories </t>
  </si>
  <si>
    <t>Piling, civil engineering and construction works</t>
  </si>
  <si>
    <t>Payables</t>
  </si>
  <si>
    <t>Receivables</t>
  </si>
  <si>
    <t>Dividends</t>
  </si>
  <si>
    <t>Unallocated income</t>
  </si>
  <si>
    <t>Unallocated costs</t>
  </si>
  <si>
    <t>Group</t>
  </si>
  <si>
    <t>Segment results</t>
  </si>
  <si>
    <t>Auditors' Report on Preceding Annual Financial Statements</t>
  </si>
  <si>
    <t>Basis of Preparation</t>
  </si>
  <si>
    <t>Segmental Reporting</t>
  </si>
  <si>
    <t>Changes in Composition of the Group</t>
  </si>
  <si>
    <t>Earnings Per Share</t>
  </si>
  <si>
    <t>Changes in Estimates</t>
  </si>
  <si>
    <t>Changes in Debt and Equity Securities</t>
  </si>
  <si>
    <t>Changes in Material Litigation</t>
  </si>
  <si>
    <t>CONDENSED CONSOLIDATED STATEMENT OF CHANGES IN EQUITY</t>
  </si>
  <si>
    <t>There were no corporate proposals announced at the date of this report.</t>
  </si>
  <si>
    <t>Cost of sales</t>
  </si>
  <si>
    <t>Other operating expenses</t>
  </si>
  <si>
    <t>Cumulative quarter</t>
  </si>
  <si>
    <t>Sale of Unquoted Investments and/or Properties</t>
  </si>
  <si>
    <t>Others</t>
  </si>
  <si>
    <t>Capital Commitments</t>
  </si>
  <si>
    <t>Tax paid</t>
  </si>
  <si>
    <t>Interest income received</t>
  </si>
  <si>
    <t>Dividends received</t>
  </si>
  <si>
    <t>Dividends paid</t>
  </si>
  <si>
    <t>ASSETS</t>
  </si>
  <si>
    <t>Net assets per share attributable to</t>
  </si>
  <si>
    <t>2.</t>
  </si>
  <si>
    <t>Current assets</t>
  </si>
  <si>
    <t>Non-current assets</t>
  </si>
  <si>
    <t>TOTAL ASSETS</t>
  </si>
  <si>
    <t>EQUITY AND LIABILITIES</t>
  </si>
  <si>
    <t>Current liabilities</t>
  </si>
  <si>
    <t>Total liabilities</t>
  </si>
  <si>
    <t>TOTAL EQUITY AND LIABILITIES</t>
  </si>
  <si>
    <t>Total equity</t>
  </si>
  <si>
    <t>Property, plant and equipment are stated at cost less accumulated depreciation and impairment losses, if any.</t>
  </si>
  <si>
    <t>10.</t>
  </si>
  <si>
    <t>9.</t>
  </si>
  <si>
    <t>8.</t>
  </si>
  <si>
    <t>7.</t>
  </si>
  <si>
    <t>6.</t>
  </si>
  <si>
    <t>5.</t>
  </si>
  <si>
    <t>3.</t>
  </si>
  <si>
    <t>1.</t>
  </si>
  <si>
    <t>12.</t>
  </si>
  <si>
    <t>13.</t>
  </si>
  <si>
    <t>14.</t>
  </si>
  <si>
    <t>15.</t>
  </si>
  <si>
    <t>16.</t>
  </si>
  <si>
    <t>17.</t>
  </si>
  <si>
    <t>18.</t>
  </si>
  <si>
    <t>19.</t>
  </si>
  <si>
    <t>20.</t>
  </si>
  <si>
    <t>21.</t>
  </si>
  <si>
    <t>22.</t>
  </si>
  <si>
    <t>23.</t>
  </si>
  <si>
    <t>24.</t>
  </si>
  <si>
    <t>25.</t>
  </si>
  <si>
    <t>26.</t>
  </si>
  <si>
    <t>Profit before taxation</t>
  </si>
  <si>
    <t>Net cash generated from operating activities</t>
  </si>
  <si>
    <t>Net cash used in financing activities</t>
  </si>
  <si>
    <t xml:space="preserve">                            Individual Quarter</t>
  </si>
  <si>
    <t xml:space="preserve">                       Cumulative Quarter</t>
  </si>
  <si>
    <t>As at</t>
  </si>
  <si>
    <t>(Unaudited)</t>
  </si>
  <si>
    <t>(Audited)</t>
  </si>
  <si>
    <t xml:space="preserve"> - Basic</t>
  </si>
  <si>
    <t xml:space="preserve"> - Diluted</t>
  </si>
  <si>
    <t>Variance of Actual Profit from Forecast Profit/Profit Guarantee</t>
  </si>
  <si>
    <t>There were no profit forecast/profit guarantee issued by the Group.</t>
  </si>
  <si>
    <t>4.</t>
  </si>
  <si>
    <t>Results</t>
  </si>
  <si>
    <t>Eliminations</t>
  </si>
  <si>
    <t>Total revenue</t>
  </si>
  <si>
    <t>Finance cost</t>
  </si>
  <si>
    <t>There were no changes in estimates of amounts reported in prior financial years that have a material effect in the current quarter.</t>
  </si>
  <si>
    <t>Equity holders of the Company</t>
  </si>
  <si>
    <t>Equity attributable to equity holders of the Company</t>
  </si>
  <si>
    <t>Capital and reserves</t>
  </si>
  <si>
    <t xml:space="preserve">  equity holders of the Company (RM)</t>
  </si>
  <si>
    <t>Non-current liability</t>
  </si>
  <si>
    <t>Attributable to equity holders of the Company</t>
  </si>
  <si>
    <t>equity</t>
  </si>
  <si>
    <t>Changes in working capital:</t>
  </si>
  <si>
    <t>11.</t>
  </si>
  <si>
    <t>Deferred tax liabilities</t>
  </si>
  <si>
    <t xml:space="preserve">      Non-</t>
  </si>
  <si>
    <t>distributable</t>
  </si>
  <si>
    <t>Distributable</t>
  </si>
  <si>
    <t>CURRENCY TRANSLATION DIFFERENCES</t>
  </si>
  <si>
    <t>Total Gain on Disposal</t>
  </si>
  <si>
    <t>Tax refund</t>
  </si>
  <si>
    <t>Segmental reporting by geographical area is not presented as the Group's activities are all carried out in Malaysia.</t>
  </si>
  <si>
    <t>External revenue</t>
  </si>
  <si>
    <t>Inter-segment revenue</t>
  </si>
  <si>
    <t>CONDENSED CONSOLIDATED STATEMENT OF COMPREHENSIVE INCOME</t>
  </si>
  <si>
    <t>Other comprehensive income</t>
  </si>
  <si>
    <t>CONDENSED CONSOLIDATED STATEMENT OF FINANCIAL POSITION</t>
  </si>
  <si>
    <t>At 1 July 2010</t>
  </si>
  <si>
    <t>At 1 July 2010 (restated)</t>
  </si>
  <si>
    <t>The interim financial statements are unaudited and have been prepared in accordance with the requirements of Financial Reporting Standard ("FRS") No. 134 - Interim Financial Reporting and paragraph 9.22 of the Main Market Listing Requirements of Bursa Malaysia Securities Berhad.</t>
  </si>
  <si>
    <t>CONDENSED CONSOLIDATED STATEMENT OF CASH FLOWS</t>
  </si>
  <si>
    <t>Derivative Financial Instruments</t>
  </si>
  <si>
    <t>27.</t>
  </si>
  <si>
    <t>Fair Value Changes of Financial Liabilities</t>
  </si>
  <si>
    <t>Contingent Liabilities or Contingent Assets</t>
  </si>
  <si>
    <t>There were no contingent liabilities or contingent assets since the last audited financial statements of the Group.</t>
  </si>
  <si>
    <t>Effects of adopting FRS 139</t>
  </si>
  <si>
    <t>Attributable to:</t>
  </si>
  <si>
    <t>Quoted Securities</t>
  </si>
  <si>
    <t>Total purchases and disposals of quoted securities for the current financial year-to-date are as follows: -</t>
  </si>
  <si>
    <t>- others</t>
  </si>
  <si>
    <t>Adjustments for non-cash and non-operating items</t>
  </si>
  <si>
    <t>- Realised</t>
  </si>
  <si>
    <t>28.</t>
  </si>
  <si>
    <t>Realised and Unrealised Profits/Losses Disclosure</t>
  </si>
  <si>
    <t>Total retained profits of the Company and its subsidiaries:</t>
  </si>
  <si>
    <t>Total share of retained profits from associated company:</t>
  </si>
  <si>
    <t>Total group retained profits as per consolidated accounts</t>
  </si>
  <si>
    <t>- Unrealised</t>
  </si>
  <si>
    <t>Add: Consolidation adjustments</t>
  </si>
  <si>
    <t>30.06.2011</t>
  </si>
  <si>
    <t>Approved and contracted for</t>
  </si>
  <si>
    <t>Interim report for the three months ended 30 September 2011</t>
  </si>
  <si>
    <t>For the Financial Period Ended 30 September 2011</t>
  </si>
  <si>
    <t>30.09.2011</t>
  </si>
  <si>
    <t>30.09.2010</t>
  </si>
  <si>
    <t>Total comprehensive income for the period</t>
  </si>
  <si>
    <t>The condensed consolidated statement of comprehensive income should be read in conjunction with the audited financial statements  for the financial year ended 30 June 2011.</t>
  </si>
  <si>
    <t>As at 30 September 2011</t>
  </si>
  <si>
    <t>The condensed consolidated statement of financial position should be read in conjunction with the audited financial statements for the financial year ended 30 June 2011.</t>
  </si>
  <si>
    <t>For The Financial Period Ended 30 September 2011</t>
  </si>
  <si>
    <t>The condensed consolidated statement of changes in equity should be read in conjunction with the audited financial statements for the financial year ended 30 June 2011.</t>
  </si>
  <si>
    <t>At 30 September 2011</t>
  </si>
  <si>
    <t>At 1 July 2011</t>
  </si>
  <si>
    <t>At 30 September 2010</t>
  </si>
  <si>
    <t>The condensed consolidated statement of cash flows should be read in conjunction with the audited financial statements for the financial year ended 30 June 2011.</t>
  </si>
  <si>
    <t>3 months ended</t>
  </si>
  <si>
    <t>CASH AND CASH EQUIVALENTS AT BEGINNING OF FINANCIAL PERIOD</t>
  </si>
  <si>
    <t>CASH AND CASH EQUIVALENTS AT END OF FINANCIAL PERIOD</t>
  </si>
  <si>
    <t>The  interim financial statements should be read in conjunction with the audited financial statements for the financial year ended 30 June 2011. These explanatory notes attached to the interim financial statements provide an explanation of events and transactions that are significant to an understanding of the changes in the financial position and performance of the Group since the financial year ended 30 June 2011.</t>
  </si>
  <si>
    <t>The audit report of the Group's most recent annual audited financial statements for the financial year ended 30 June 2011 was not qualified.</t>
  </si>
  <si>
    <t>There were no unusual items affecting assets, liabilities, equity, net income or cash flows of the Group during the financial period under review.</t>
  </si>
  <si>
    <t>There were no issuance and repayment of debt and equity securities, share buy-backs, share cancellations, shares held as treasury shares and resale of treasury shares during the financial period under review.</t>
  </si>
  <si>
    <t>No dividend was paid in the current financial period under review.</t>
  </si>
  <si>
    <t>30 September 2011</t>
  </si>
  <si>
    <t>Profit for the financial period</t>
  </si>
  <si>
    <t>30 September 2010</t>
  </si>
  <si>
    <t>There were no changes in the composition of the Group during the financial period under review.</t>
  </si>
  <si>
    <t>Prospects for the Current Financial Year</t>
  </si>
  <si>
    <t>There were no sales of unquoted investments or properties outside the ordinary course of the Group's business for the current financial period under review.</t>
  </si>
  <si>
    <t>Total investments in quoted securities as at 30 September 2011 are as follows:-</t>
  </si>
  <si>
    <t>The Group does not have any borrowings or debt securities as at 30 September 2011.</t>
  </si>
  <si>
    <t>The Group has no derivative financial instruments for the current financial period under review.</t>
  </si>
  <si>
    <t>There are no financial liabilities measured at fair value through profit or loss as at 30 September 2011.</t>
  </si>
  <si>
    <t>The Directors do not recommend any interim dividend for the current quarter under review.</t>
  </si>
  <si>
    <t>- fair value gain on financial assets at fair value</t>
  </si>
  <si>
    <t>Financial assets at fair value through profit or loss</t>
  </si>
  <si>
    <t xml:space="preserve">   through profit or loss</t>
  </si>
  <si>
    <t>NET INCREASE/(DECREASE) IN CASH &amp; CASH EQUIVALENTS</t>
  </si>
  <si>
    <t>The significant accounting policies and methods of computation adopted by the Group in this interim financial statements are consistent with those adopted in the audited financial statements for the financial year ended 30 June 2011 except for those standards, amendments and interpretations which are effective for financial periods beginning on or after 1 July 2011. The adoption of these standards, amendments and interpretations have no material impact to these interim financial statements.</t>
  </si>
  <si>
    <t>- fair value loss on financial assets at fair value</t>
  </si>
  <si>
    <t>Net (loss)/profit for the period</t>
  </si>
  <si>
    <t>Total comprehensive (loss)/income for the period</t>
  </si>
  <si>
    <t>(Loss)/earnings per share (sen)</t>
  </si>
  <si>
    <t>Total comprehensive loss for the period</t>
  </si>
  <si>
    <t>Net sale/(purchase) of marketable securities</t>
  </si>
  <si>
    <t>Net purchase of property, plant and equipment</t>
  </si>
  <si>
    <t>The effective tax rate of the Group is higher than the statutory tax rate mainly due to the recognition of fair value loss on investments.</t>
  </si>
  <si>
    <t>Loss for the financial period</t>
  </si>
  <si>
    <t>The Shareholders have approved a first and final dividend of 15 sen per share less income tax of 25% and a single-tier dividend of 4 sen per share, total amounting to RM12,209,760 in respect of the financial year ended 30 June 2011 at the Annual General Meeting held on 19 October 2011. The said dividend shall be paid on 10 January 2012.</t>
  </si>
  <si>
    <t>- Net loss for the period</t>
  </si>
  <si>
    <t>- Basic loss per share</t>
  </si>
  <si>
    <t>The basic loss per share is calculated by dividing the net loss for the period by the weighted average number of shares in issue during the financial period.</t>
  </si>
  <si>
    <t>The manufacturing division recorded a revenue and profit before taxation of RM10.1 million and RM2.2 million, representing an increase of 6% and 22% respectively compared to last year. The increase was mainly due to better margin as a result of lower material costs and higher selling prices achieved by the metal container operation.</t>
  </si>
  <si>
    <t>For the three months ended 30 September 2011, the Group's revenue increased by 66% to RM38.6 million from RM23.2 million in the preceding year. Despite the 66% increase in revenue, the Group recorded a significantly lower profit before taxation of RM1.30 million as compared to the previous corresponding period of RM9.9 million. This was primarily due to a recognition of fair value loss on investments. Contributions from both the construction and manufacturing division were higher.</t>
  </si>
  <si>
    <t>Net cash generated from/(used in) investing activities</t>
  </si>
  <si>
    <t>28 October 2011</t>
  </si>
  <si>
    <t>Authorised capital commitments not recognised in the interim financial statements as at 30 September 2011 are as follows:</t>
  </si>
  <si>
    <t>There were no material events subsequent to the end of the current financial period ended 30 September 2011 up to the date of this report that have not been reflected in the interim financial statements.</t>
  </si>
  <si>
    <t>The Group does not have in issue any financial instruments or other contracts that may entitle its holder to ordinary shares and therefore dilute its basic earnings per share.</t>
  </si>
  <si>
    <t>- gain on disposal of financial assets at fair value</t>
  </si>
  <si>
    <t>For the 1st financial quarter under review, the Group recorded a revenue and profit before taxation of RM38.6 million and RM1.3 million, representing a decrease of 16% and 90% respectively compared to the preceding quarter. The decline is mainly attributable to a substantial unrealised loss in quoted investments as well as lower contribution from both the construction and manufacturing divisions over the preceding quarter.</t>
  </si>
  <si>
    <t>The construction division achieved a higher revenue of RM28.5 million compared to RM13.7 million last year. Profit before taxation rose significantly by 316% to RM7.9 million from RM1.9 million last year due to the increase in the implementation of projects and higher profit realised from completed projects.</t>
  </si>
  <si>
    <t>The Board expects the construction business to perform better for the rest of the financial year based on the very strong order book in hand. The construction industry as a whole appears robust both for the private and public sectors. For 2012, public sector projects should feature more prominently especially with the on-going LRT projects and the expected commencement of the MRT projects. Coupled with other government Economic Transformation Programme projects, the Board can see a very busy year ahead. However, challenges and volatility generated by issues from Europe and the US must be carefully followed lest they impact us adversely.</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</si>
</sst>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00_);_(* \(#,##0.000\);_(* &quot;-&quot;??_);_(@_)"/>
    <numFmt numFmtId="174" formatCode="#,##0.0_);\(#,##0.0\)"/>
    <numFmt numFmtId="175" formatCode="#,##0.0000_);\(#,##0.0000\)"/>
    <numFmt numFmtId="176" formatCode="_(* #,##0.0000_);_(* \(#,##0.0000\);_(* &quot;-&quot;??_);_(@_)"/>
  </numFmts>
  <fonts count="35">
    <font>
      <sz val="10"/>
      <name val="Arial"/>
      <family val="0"/>
    </font>
    <font>
      <sz val="11"/>
      <color indexed="8"/>
      <name val="Calibri"/>
      <family val="2"/>
    </font>
    <font>
      <b/>
      <sz val="9"/>
      <name val="Arial"/>
      <family val="2"/>
    </font>
    <font>
      <sz val="8"/>
      <name val="Arial"/>
      <family val="2"/>
    </font>
    <font>
      <b/>
      <sz val="12"/>
      <name val="Arial"/>
      <family val="2"/>
    </font>
    <font>
      <sz val="9"/>
      <name val="Arial"/>
      <family val="2"/>
    </font>
    <font>
      <b/>
      <sz val="10"/>
      <name val="Arial"/>
      <family val="2"/>
    </font>
    <font>
      <b/>
      <sz val="11"/>
      <name val="Times New Roman"/>
      <family val="1"/>
    </font>
    <font>
      <b/>
      <sz val="11"/>
      <name val="Arial"/>
      <family val="2"/>
    </font>
    <font>
      <sz val="11"/>
      <name val="Times New Roman"/>
      <family val="1"/>
    </font>
    <font>
      <sz val="11"/>
      <name val="Arial"/>
      <family val="2"/>
    </font>
    <font>
      <i/>
      <sz val="8"/>
      <name val="Arial"/>
      <family val="2"/>
    </font>
    <font>
      <i/>
      <sz val="9"/>
      <name val="Arial"/>
      <family val="2"/>
    </font>
    <font>
      <i/>
      <sz val="10"/>
      <name val="Arial"/>
      <family val="2"/>
    </font>
    <font>
      <sz val="10"/>
      <color indexed="48"/>
      <name val="Arial"/>
      <family val="2"/>
    </font>
    <font>
      <b/>
      <u val="single"/>
      <sz val="11"/>
      <name val="Times New Roman"/>
      <family val="1"/>
    </font>
    <font>
      <b/>
      <sz val="11"/>
      <color indexed="10"/>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thin"/>
      <bottom style="thin"/>
    </border>
    <border>
      <left/>
      <right/>
      <top style="thin"/>
      <bottom style="double"/>
    </border>
    <border>
      <left/>
      <right/>
      <top style="thin"/>
      <bottom/>
    </border>
    <border>
      <left/>
      <right/>
      <top/>
      <bottom style="thin"/>
    </border>
    <border>
      <left/>
      <right/>
      <top/>
      <bottom style="medium"/>
    </border>
    <border>
      <left/>
      <right/>
      <top/>
      <bottom style="double"/>
    </border>
    <border>
      <left/>
      <right/>
      <top style="medium"/>
      <bottom style="medium"/>
    </border>
    <border>
      <left/>
      <right/>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25">
    <xf numFmtId="0" fontId="0" fillId="0" borderId="0" xfId="0" applyAlignment="1">
      <alignment/>
    </xf>
    <xf numFmtId="171" fontId="0" fillId="0" borderId="0" xfId="42" applyFont="1" applyAlignment="1">
      <alignment/>
    </xf>
    <xf numFmtId="171" fontId="0" fillId="0" borderId="0" xfId="42" applyFont="1" applyAlignment="1">
      <alignment horizontal="center"/>
    </xf>
    <xf numFmtId="172" fontId="0" fillId="0" borderId="0" xfId="42" applyNumberFormat="1" applyFont="1" applyAlignment="1">
      <alignment/>
    </xf>
    <xf numFmtId="172" fontId="0" fillId="0" borderId="0" xfId="42" applyNumberFormat="1" applyFont="1" applyAlignment="1">
      <alignment horizontal="center"/>
    </xf>
    <xf numFmtId="172" fontId="0" fillId="0" borderId="10" xfId="42" applyNumberFormat="1" applyFont="1" applyBorder="1" applyAlignment="1">
      <alignment/>
    </xf>
    <xf numFmtId="172" fontId="0" fillId="0" borderId="0" xfId="42" applyNumberFormat="1" applyFont="1" applyBorder="1" applyAlignment="1">
      <alignment/>
    </xf>
    <xf numFmtId="172" fontId="0" fillId="0" borderId="11" xfId="42" applyNumberFormat="1" applyFont="1" applyBorder="1" applyAlignment="1">
      <alignment/>
    </xf>
    <xf numFmtId="37" fontId="0" fillId="0" borderId="0" xfId="0" applyNumberFormat="1" applyAlignment="1">
      <alignment/>
    </xf>
    <xf numFmtId="37" fontId="0" fillId="0" borderId="0" xfId="0" applyNumberFormat="1" applyAlignment="1">
      <alignment horizontal="center"/>
    </xf>
    <xf numFmtId="37" fontId="0" fillId="0" borderId="12" xfId="0" applyNumberFormat="1" applyBorder="1" applyAlignment="1">
      <alignment/>
    </xf>
    <xf numFmtId="37" fontId="0" fillId="0" borderId="13" xfId="0" applyNumberFormat="1" applyBorder="1" applyAlignment="1">
      <alignment/>
    </xf>
    <xf numFmtId="37" fontId="0" fillId="0" borderId="10" xfId="0" applyNumberFormat="1" applyBorder="1" applyAlignment="1">
      <alignment/>
    </xf>
    <xf numFmtId="37" fontId="0" fillId="0" borderId="0" xfId="0" applyNumberFormat="1" applyBorder="1" applyAlignment="1">
      <alignment/>
    </xf>
    <xf numFmtId="37" fontId="0" fillId="0" borderId="0" xfId="0" applyNumberFormat="1" applyFont="1" applyAlignment="1">
      <alignment/>
    </xf>
    <xf numFmtId="0" fontId="0" fillId="0" borderId="0" xfId="42" applyNumberFormat="1" applyFont="1" applyAlignment="1">
      <alignment horizontal="center"/>
    </xf>
    <xf numFmtId="37" fontId="4" fillId="0" borderId="0" xfId="0" applyNumberFormat="1" applyFont="1" applyAlignment="1">
      <alignment/>
    </xf>
    <xf numFmtId="37" fontId="2" fillId="0" borderId="0" xfId="0" applyNumberFormat="1" applyFont="1" applyAlignment="1">
      <alignment/>
    </xf>
    <xf numFmtId="37" fontId="5" fillId="0" borderId="0" xfId="0" applyNumberFormat="1" applyFont="1" applyAlignment="1">
      <alignment/>
    </xf>
    <xf numFmtId="171" fontId="5" fillId="0" borderId="0" xfId="42" applyFont="1" applyAlignment="1">
      <alignment/>
    </xf>
    <xf numFmtId="176" fontId="0" fillId="0" borderId="0" xfId="42" applyNumberFormat="1" applyFont="1" applyAlignment="1">
      <alignment/>
    </xf>
    <xf numFmtId="0" fontId="9" fillId="0" borderId="0" xfId="0" applyFont="1" applyAlignment="1">
      <alignment/>
    </xf>
    <xf numFmtId="0" fontId="9" fillId="0" borderId="0" xfId="0" applyFont="1" applyAlignment="1" quotePrefix="1">
      <alignment horizontal="left"/>
    </xf>
    <xf numFmtId="0" fontId="7" fillId="0" borderId="0" xfId="0" applyFont="1" applyAlignment="1">
      <alignment/>
    </xf>
    <xf numFmtId="0" fontId="9" fillId="0" borderId="0" xfId="0" applyFont="1" applyAlignment="1" quotePrefix="1">
      <alignment/>
    </xf>
    <xf numFmtId="0" fontId="10" fillId="0" borderId="0" xfId="0" applyFont="1" applyAlignment="1">
      <alignment/>
    </xf>
    <xf numFmtId="0" fontId="9" fillId="0" borderId="0" xfId="0" applyFont="1" applyAlignment="1">
      <alignment horizontal="center"/>
    </xf>
    <xf numFmtId="0" fontId="9" fillId="0" borderId="0" xfId="0" applyFont="1" applyAlignment="1">
      <alignment vertical="top"/>
    </xf>
    <xf numFmtId="0" fontId="7" fillId="0" borderId="0" xfId="0" applyFont="1" applyAlignment="1" quotePrefix="1">
      <alignment/>
    </xf>
    <xf numFmtId="0" fontId="7" fillId="0" borderId="0" xfId="0" applyFont="1" applyAlignment="1">
      <alignment/>
    </xf>
    <xf numFmtId="37" fontId="9" fillId="0" borderId="0" xfId="0" applyNumberFormat="1" applyFont="1" applyAlignment="1">
      <alignment horizontal="right"/>
    </xf>
    <xf numFmtId="37" fontId="9" fillId="0" borderId="10" xfId="0" applyNumberFormat="1" applyFont="1" applyBorder="1" applyAlignment="1">
      <alignment/>
    </xf>
    <xf numFmtId="37" fontId="9" fillId="0" borderId="0" xfId="0" applyNumberFormat="1" applyFont="1" applyAlignment="1">
      <alignment/>
    </xf>
    <xf numFmtId="37" fontId="9" fillId="0" borderId="13" xfId="0" applyNumberFormat="1" applyFont="1" applyBorder="1" applyAlignment="1">
      <alignment/>
    </xf>
    <xf numFmtId="37" fontId="9" fillId="0" borderId="12" xfId="0" applyNumberFormat="1" applyFont="1" applyBorder="1" applyAlignment="1">
      <alignment/>
    </xf>
    <xf numFmtId="0" fontId="9" fillId="0" borderId="0" xfId="0" applyFont="1" applyAlignment="1">
      <alignment horizontal="right"/>
    </xf>
    <xf numFmtId="0" fontId="9" fillId="0" borderId="0" xfId="0" applyFont="1" applyAlignment="1">
      <alignment horizontal="left"/>
    </xf>
    <xf numFmtId="0" fontId="9" fillId="0" borderId="0" xfId="0" applyFont="1" applyAlignment="1" quotePrefix="1">
      <alignment horizontal="right"/>
    </xf>
    <xf numFmtId="37" fontId="9" fillId="0" borderId="10" xfId="0" applyNumberFormat="1" applyFont="1" applyBorder="1" applyAlignment="1">
      <alignment horizontal="right"/>
    </xf>
    <xf numFmtId="0" fontId="9" fillId="0" borderId="0" xfId="0" applyFont="1" applyAlignment="1" quotePrefix="1">
      <alignment horizontal="center"/>
    </xf>
    <xf numFmtId="37" fontId="9" fillId="0" borderId="0" xfId="0" applyNumberFormat="1" applyFont="1" applyAlignment="1">
      <alignment/>
    </xf>
    <xf numFmtId="37" fontId="11" fillId="0" borderId="0" xfId="0" applyNumberFormat="1" applyFont="1" applyAlignment="1" quotePrefix="1">
      <alignment/>
    </xf>
    <xf numFmtId="39" fontId="9" fillId="0" borderId="0" xfId="0" applyNumberFormat="1" applyFont="1" applyAlignment="1">
      <alignment/>
    </xf>
    <xf numFmtId="39" fontId="9" fillId="0" borderId="0" xfId="0" applyNumberFormat="1" applyFont="1" applyAlignment="1">
      <alignment horizontal="right"/>
    </xf>
    <xf numFmtId="37" fontId="0" fillId="0" borderId="0" xfId="0" applyNumberFormat="1" applyFont="1" applyBorder="1" applyAlignment="1" quotePrefix="1">
      <alignment horizontal="center"/>
    </xf>
    <xf numFmtId="37" fontId="6" fillId="0" borderId="0" xfId="0" applyNumberFormat="1" applyFont="1" applyAlignment="1">
      <alignment/>
    </xf>
    <xf numFmtId="37" fontId="3" fillId="0" borderId="0" xfId="0" applyNumberFormat="1" applyFont="1" applyBorder="1" applyAlignment="1" quotePrefix="1">
      <alignment horizontal="center"/>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horizontal="justify" vertical="top" wrapText="1"/>
    </xf>
    <xf numFmtId="0" fontId="9" fillId="0" borderId="0" xfId="0" applyFont="1" applyAlignment="1" quotePrefix="1">
      <alignment horizontal="justify" vertical="top" wrapText="1"/>
    </xf>
    <xf numFmtId="171" fontId="6" fillId="0" borderId="0" xfId="42" applyFont="1" applyAlignment="1">
      <alignment/>
    </xf>
    <xf numFmtId="172" fontId="0" fillId="0" borderId="0" xfId="42" applyNumberFormat="1" applyFont="1" applyAlignment="1">
      <alignment/>
    </xf>
    <xf numFmtId="171" fontId="0" fillId="0" borderId="0" xfId="42" applyFont="1" applyAlignment="1" quotePrefix="1">
      <alignment/>
    </xf>
    <xf numFmtId="0" fontId="9" fillId="0" borderId="0" xfId="0" applyFont="1" applyAlignment="1">
      <alignment horizontal="justify" vertical="top"/>
    </xf>
    <xf numFmtId="174" fontId="0" fillId="0" borderId="14" xfId="0" applyNumberFormat="1" applyBorder="1" applyAlignment="1">
      <alignment/>
    </xf>
    <xf numFmtId="174" fontId="0" fillId="0" borderId="0" xfId="0" applyNumberFormat="1" applyAlignment="1">
      <alignment/>
    </xf>
    <xf numFmtId="171" fontId="0" fillId="0" borderId="0" xfId="42" applyNumberFormat="1" applyFont="1" applyAlignment="1">
      <alignment/>
    </xf>
    <xf numFmtId="37" fontId="14" fillId="0" borderId="0" xfId="0" applyNumberFormat="1" applyFont="1" applyAlignment="1">
      <alignment/>
    </xf>
    <xf numFmtId="37" fontId="0" fillId="0" borderId="15" xfId="0" applyNumberFormat="1" applyBorder="1" applyAlignment="1">
      <alignment/>
    </xf>
    <xf numFmtId="171" fontId="0" fillId="0" borderId="0" xfId="42" applyFont="1" applyAlignment="1">
      <alignment horizontal="center"/>
    </xf>
    <xf numFmtId="172" fontId="0" fillId="0" borderId="0" xfId="42" applyNumberFormat="1" applyFont="1" applyAlignment="1">
      <alignment horizontal="right"/>
    </xf>
    <xf numFmtId="173" fontId="0" fillId="0" borderId="0" xfId="0" applyNumberFormat="1" applyAlignment="1">
      <alignment/>
    </xf>
    <xf numFmtId="173" fontId="0" fillId="0" borderId="16" xfId="0" applyNumberFormat="1" applyBorder="1" applyAlignment="1">
      <alignment/>
    </xf>
    <xf numFmtId="172" fontId="9" fillId="0" borderId="0" xfId="42" applyNumberFormat="1" applyFont="1" applyAlignment="1">
      <alignment/>
    </xf>
    <xf numFmtId="37" fontId="6" fillId="0" borderId="0" xfId="0" applyNumberFormat="1" applyFont="1" applyBorder="1" applyAlignment="1">
      <alignment horizontal="center"/>
    </xf>
    <xf numFmtId="0" fontId="15" fillId="0" borderId="0" xfId="0" applyFont="1" applyAlignment="1">
      <alignment/>
    </xf>
    <xf numFmtId="37" fontId="9" fillId="0" borderId="0" xfId="0" applyNumberFormat="1" applyFont="1" applyBorder="1" applyAlignment="1">
      <alignment horizontal="right"/>
    </xf>
    <xf numFmtId="0" fontId="16" fillId="0" borderId="0" xfId="0" applyFont="1" applyAlignment="1">
      <alignment/>
    </xf>
    <xf numFmtId="172" fontId="0" fillId="0" borderId="0" xfId="42" applyNumberFormat="1" applyFont="1" applyAlignment="1">
      <alignment horizontal="justify" vertical="top" wrapText="1"/>
    </xf>
    <xf numFmtId="0" fontId="34" fillId="0" borderId="0" xfId="0" applyFont="1" applyAlignment="1">
      <alignment/>
    </xf>
    <xf numFmtId="37" fontId="0" fillId="0" borderId="0" xfId="0" applyNumberFormat="1" applyFont="1" applyAlignment="1">
      <alignment/>
    </xf>
    <xf numFmtId="172" fontId="0" fillId="0" borderId="0" xfId="42" applyNumberFormat="1" applyFont="1" applyAlignment="1">
      <alignment/>
    </xf>
    <xf numFmtId="37" fontId="0" fillId="0" borderId="0" xfId="0" applyNumberFormat="1" applyFont="1" applyAlignment="1" quotePrefix="1">
      <alignment horizontal="center"/>
    </xf>
    <xf numFmtId="37" fontId="0" fillId="0" borderId="0" xfId="0" applyNumberFormat="1" applyAlignment="1" quotePrefix="1">
      <alignment/>
    </xf>
    <xf numFmtId="0" fontId="9" fillId="0" borderId="0" xfId="0" applyFont="1" applyAlignment="1" quotePrefix="1">
      <alignment horizontal="center" vertical="top"/>
    </xf>
    <xf numFmtId="37" fontId="9" fillId="0" borderId="0" xfId="0" applyNumberFormat="1" applyFont="1" applyBorder="1" applyAlignment="1">
      <alignment/>
    </xf>
    <xf numFmtId="37" fontId="0" fillId="0" borderId="0" xfId="0" applyNumberFormat="1" applyFont="1" applyAlignment="1">
      <alignment horizontal="center"/>
    </xf>
    <xf numFmtId="171" fontId="0" fillId="0" borderId="0" xfId="42" applyFont="1" applyAlignment="1">
      <alignment/>
    </xf>
    <xf numFmtId="171" fontId="0" fillId="0" borderId="0" xfId="42" applyFont="1" applyAlignment="1" quotePrefix="1">
      <alignment horizontal="center"/>
    </xf>
    <xf numFmtId="171" fontId="0" fillId="0" borderId="0" xfId="42" applyFont="1" applyAlignment="1">
      <alignment horizontal="center"/>
    </xf>
    <xf numFmtId="176" fontId="0" fillId="0" borderId="0" xfId="0" applyNumberFormat="1" applyAlignment="1">
      <alignment/>
    </xf>
    <xf numFmtId="37" fontId="0" fillId="0" borderId="17" xfId="0" applyNumberFormat="1" applyBorder="1" applyAlignment="1">
      <alignment/>
    </xf>
    <xf numFmtId="172" fontId="0" fillId="0" borderId="13" xfId="42" applyNumberFormat="1" applyFont="1" applyBorder="1" applyAlignment="1">
      <alignment/>
    </xf>
    <xf numFmtId="176" fontId="0" fillId="0" borderId="13" xfId="0" applyNumberFormat="1" applyBorder="1" applyAlignment="1">
      <alignment/>
    </xf>
    <xf numFmtId="0" fontId="17" fillId="0" borderId="0" xfId="0" applyFont="1" applyBorder="1" applyAlignment="1">
      <alignment wrapText="1"/>
    </xf>
    <xf numFmtId="0" fontId="9" fillId="0" borderId="0" xfId="0" applyFont="1" applyBorder="1" applyAlignment="1">
      <alignment/>
    </xf>
    <xf numFmtId="37" fontId="9" fillId="0" borderId="0" xfId="0" applyNumberFormat="1" applyFont="1" applyAlignment="1">
      <alignment horizontal="center"/>
    </xf>
    <xf numFmtId="0" fontId="9" fillId="0" borderId="0" xfId="0" applyFont="1" applyAlignment="1">
      <alignment/>
    </xf>
    <xf numFmtId="0" fontId="9" fillId="0" borderId="0" xfId="0" applyFont="1" applyAlignment="1">
      <alignment horizontal="center" vertical="top" wrapText="1"/>
    </xf>
    <xf numFmtId="0" fontId="9" fillId="0" borderId="0" xfId="0" applyFont="1" applyAlignment="1" quotePrefix="1">
      <alignment vertical="top"/>
    </xf>
    <xf numFmtId="172" fontId="9" fillId="0" borderId="0" xfId="42" applyNumberFormat="1" applyFont="1" applyAlignment="1">
      <alignment vertical="top"/>
    </xf>
    <xf numFmtId="169" fontId="9" fillId="0" borderId="13" xfId="0" applyNumberFormat="1" applyFont="1" applyBorder="1" applyAlignment="1">
      <alignment vertical="top"/>
    </xf>
    <xf numFmtId="172" fontId="9" fillId="0" borderId="0" xfId="0" applyNumberFormat="1" applyFont="1" applyAlignment="1">
      <alignment vertical="top"/>
    </xf>
    <xf numFmtId="172" fontId="9" fillId="0" borderId="10" xfId="0" applyNumberFormat="1" applyFont="1" applyBorder="1" applyAlignment="1">
      <alignment/>
    </xf>
    <xf numFmtId="171" fontId="9" fillId="0" borderId="0" xfId="42" applyFont="1" applyAlignment="1">
      <alignment horizontal="justify" vertical="top" wrapText="1"/>
    </xf>
    <xf numFmtId="37" fontId="0" fillId="0" borderId="0" xfId="0" applyNumberFormat="1" applyFont="1" applyAlignment="1" quotePrefix="1">
      <alignment/>
    </xf>
    <xf numFmtId="37" fontId="0" fillId="0" borderId="0" xfId="0" applyNumberFormat="1" applyFont="1" applyAlignment="1">
      <alignment/>
    </xf>
    <xf numFmtId="37" fontId="9" fillId="0" borderId="15" xfId="0" applyNumberFormat="1" applyFont="1" applyBorder="1" applyAlignment="1">
      <alignment vertical="top"/>
    </xf>
    <xf numFmtId="172" fontId="9" fillId="0" borderId="0" xfId="0" applyNumberFormat="1" applyFont="1" applyAlignment="1">
      <alignment/>
    </xf>
    <xf numFmtId="37" fontId="12" fillId="0" borderId="0" xfId="0" applyNumberFormat="1" applyFont="1" applyAlignment="1">
      <alignment horizontal="justify" vertical="top" wrapText="1"/>
    </xf>
    <xf numFmtId="172" fontId="13" fillId="0" borderId="0" xfId="42" applyNumberFormat="1" applyFont="1" applyAlignment="1">
      <alignment horizontal="justify" vertical="top" wrapText="1"/>
    </xf>
    <xf numFmtId="172" fontId="0" fillId="0" borderId="0" xfId="42" applyNumberFormat="1" applyFont="1" applyAlignment="1">
      <alignment horizontal="center" vertical="top" wrapText="1"/>
    </xf>
    <xf numFmtId="0" fontId="0" fillId="0" borderId="0" xfId="0" applyAlignment="1">
      <alignment horizontal="center" vertical="top" wrapText="1"/>
    </xf>
    <xf numFmtId="37" fontId="0" fillId="0" borderId="0" xfId="0" applyNumberFormat="1" applyFont="1" applyAlignment="1">
      <alignment horizontal="center" vertical="top" wrapText="1"/>
    </xf>
    <xf numFmtId="37" fontId="0" fillId="0" borderId="0" xfId="0" applyNumberFormat="1" applyAlignment="1" quotePrefix="1">
      <alignment horizontal="center" vertical="top" wrapText="1"/>
    </xf>
    <xf numFmtId="0" fontId="7" fillId="0" borderId="0" xfId="0" applyFont="1" applyAlignment="1">
      <alignment/>
    </xf>
    <xf numFmtId="0" fontId="9" fillId="0" borderId="0" xfId="0" applyFont="1" applyAlignment="1">
      <alignment horizontal="justify" vertical="top" wrapText="1"/>
    </xf>
    <xf numFmtId="0" fontId="9" fillId="0" borderId="0" xfId="0" applyFont="1" applyAlignment="1">
      <alignment horizontal="justify" vertical="top"/>
    </xf>
    <xf numFmtId="0" fontId="9" fillId="0" borderId="0" xfId="0" applyNumberFormat="1" applyFont="1" applyAlignment="1">
      <alignment horizontal="justify" vertical="top" wrapText="1"/>
    </xf>
    <xf numFmtId="0" fontId="0" fillId="0" borderId="0" xfId="0" applyAlignment="1">
      <alignment horizontal="justify" vertical="top" wrapText="1"/>
    </xf>
    <xf numFmtId="0" fontId="9" fillId="0" borderId="0" xfId="0" applyFont="1" applyAlignment="1">
      <alignment vertical="top" wrapText="1"/>
    </xf>
    <xf numFmtId="0" fontId="0" fillId="0" borderId="0" xfId="0" applyAlignment="1">
      <alignment/>
    </xf>
    <xf numFmtId="0" fontId="9" fillId="0" borderId="0" xfId="0" applyFont="1" applyAlignment="1">
      <alignment vertical="top"/>
    </xf>
    <xf numFmtId="0" fontId="9" fillId="0" borderId="0" xfId="0" applyFont="1" applyAlignment="1">
      <alignment/>
    </xf>
    <xf numFmtId="0" fontId="10" fillId="0" borderId="0" xfId="0" applyFont="1" applyAlignment="1">
      <alignment/>
    </xf>
    <xf numFmtId="0" fontId="0" fillId="0" borderId="0" xfId="0" applyFont="1" applyAlignment="1">
      <alignment horizontal="justify" vertical="top" wrapText="1"/>
    </xf>
    <xf numFmtId="0" fontId="7" fillId="0" borderId="0" xfId="0" applyFont="1" applyAlignment="1">
      <alignment vertical="top" wrapText="1"/>
    </xf>
    <xf numFmtId="0" fontId="17" fillId="0" borderId="0" xfId="0" applyFont="1" applyBorder="1" applyAlignment="1">
      <alignment wrapText="1"/>
    </xf>
    <xf numFmtId="0" fontId="7" fillId="0" borderId="0" xfId="0" applyFont="1" applyBorder="1" applyAlignment="1">
      <alignment horizontal="center"/>
    </xf>
    <xf numFmtId="0" fontId="8" fillId="0" borderId="0" xfId="0" applyFont="1" applyAlignment="1">
      <alignment horizontal="center"/>
    </xf>
    <xf numFmtId="0" fontId="7" fillId="0" borderId="0" xfId="0" applyFont="1" applyAlignment="1" quotePrefix="1">
      <alignment horizontal="center"/>
    </xf>
    <xf numFmtId="0" fontId="7" fillId="0" borderId="0" xfId="0" applyFont="1" applyAlignment="1">
      <alignment horizontal="center"/>
    </xf>
    <xf numFmtId="0" fontId="7" fillId="0" borderId="0" xfId="0" applyFont="1" applyBorder="1" applyAlignment="1">
      <alignment/>
    </xf>
    <xf numFmtId="0" fontId="7" fillId="0" borderId="0" xfId="0" applyFont="1" applyAlignment="1">
      <alignment horizontal="justify"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9</xdr:row>
      <xdr:rowOff>95250</xdr:rowOff>
    </xdr:from>
    <xdr:to>
      <xdr:col>2</xdr:col>
      <xdr:colOff>295275</xdr:colOff>
      <xdr:row>9</xdr:row>
      <xdr:rowOff>95250</xdr:rowOff>
    </xdr:to>
    <xdr:sp>
      <xdr:nvSpPr>
        <xdr:cNvPr id="1" name="Straight Arrow Connector 5"/>
        <xdr:cNvSpPr>
          <a:spLocks/>
        </xdr:cNvSpPr>
      </xdr:nvSpPr>
      <xdr:spPr>
        <a:xfrm rot="10800000">
          <a:off x="2971800" y="1590675"/>
          <a:ext cx="209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466725</xdr:colOff>
      <xdr:row>9</xdr:row>
      <xdr:rowOff>85725</xdr:rowOff>
    </xdr:from>
    <xdr:to>
      <xdr:col>5</xdr:col>
      <xdr:colOff>657225</xdr:colOff>
      <xdr:row>9</xdr:row>
      <xdr:rowOff>85725</xdr:rowOff>
    </xdr:to>
    <xdr:sp>
      <xdr:nvSpPr>
        <xdr:cNvPr id="2" name="Straight Arrow Connector 9"/>
        <xdr:cNvSpPr>
          <a:spLocks/>
        </xdr:cNvSpPr>
      </xdr:nvSpPr>
      <xdr:spPr>
        <a:xfrm>
          <a:off x="5715000" y="1581150"/>
          <a:ext cx="1905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3:H60"/>
  <sheetViews>
    <sheetView view="pageBreakPreview" zoomScaleSheetLayoutView="100" zoomScalePageLayoutView="0" workbookViewId="0" topLeftCell="A1">
      <selection activeCell="B3" sqref="B3"/>
    </sheetView>
  </sheetViews>
  <sheetFormatPr defaultColWidth="9.140625" defaultRowHeight="12.75"/>
  <cols>
    <col min="1" max="1" width="9.140625" style="8" customWidth="1"/>
    <col min="2" max="2" width="40.8515625" style="8" customWidth="1"/>
    <col min="3" max="3" width="12.8515625" style="8" customWidth="1"/>
    <col min="4" max="4" width="13.8515625" style="8" bestFit="1" customWidth="1"/>
    <col min="5" max="5" width="2.57421875" style="8" customWidth="1"/>
    <col min="6" max="6" width="11.57421875" style="8" customWidth="1"/>
    <col min="7" max="7" width="13.8515625" style="8" bestFit="1" customWidth="1"/>
    <col min="8" max="8" width="9.7109375" style="8" bestFit="1" customWidth="1"/>
    <col min="9" max="16384" width="9.140625" style="8" customWidth="1"/>
  </cols>
  <sheetData>
    <row r="3" spans="2:7" ht="15.75">
      <c r="B3" s="16" t="s">
        <v>28</v>
      </c>
      <c r="G3" s="65"/>
    </row>
    <row r="4" spans="2:7" ht="12.75">
      <c r="B4" s="71" t="s">
        <v>204</v>
      </c>
      <c r="E4" s="45"/>
      <c r="G4" s="46"/>
    </row>
    <row r="5" spans="2:7" ht="12.75">
      <c r="B5" s="41" t="s">
        <v>73</v>
      </c>
      <c r="G5" s="44"/>
    </row>
    <row r="7" ht="12.75">
      <c r="B7" s="71" t="s">
        <v>176</v>
      </c>
    </row>
    <row r="8" ht="12.75">
      <c r="B8" s="71" t="s">
        <v>205</v>
      </c>
    </row>
    <row r="10" spans="3:7" ht="12.75">
      <c r="C10" s="15" t="s">
        <v>142</v>
      </c>
      <c r="D10" s="15"/>
      <c r="E10" s="9"/>
      <c r="F10" s="15" t="s">
        <v>143</v>
      </c>
      <c r="G10" s="15"/>
    </row>
    <row r="11" spans="3:7" ht="12.75">
      <c r="C11" s="9" t="s">
        <v>0</v>
      </c>
      <c r="D11" s="9" t="s">
        <v>24</v>
      </c>
      <c r="E11" s="9"/>
      <c r="F11" s="9" t="s">
        <v>0</v>
      </c>
      <c r="G11" s="9" t="s">
        <v>24</v>
      </c>
    </row>
    <row r="12" spans="3:7" ht="12.75">
      <c r="C12" s="9" t="s">
        <v>1</v>
      </c>
      <c r="D12" s="8" t="s">
        <v>31</v>
      </c>
      <c r="E12" s="9"/>
      <c r="F12" s="9" t="s">
        <v>2</v>
      </c>
      <c r="G12" s="8" t="s">
        <v>31</v>
      </c>
    </row>
    <row r="13" spans="3:7" ht="12.75">
      <c r="C13" s="9"/>
      <c r="D13" s="9" t="s">
        <v>1</v>
      </c>
      <c r="E13" s="9"/>
      <c r="F13" s="9"/>
      <c r="G13" s="9" t="s">
        <v>32</v>
      </c>
    </row>
    <row r="14" spans="3:7" ht="12.75">
      <c r="C14" s="77" t="s">
        <v>206</v>
      </c>
      <c r="D14" s="77" t="s">
        <v>207</v>
      </c>
      <c r="E14" s="9"/>
      <c r="F14" s="77" t="s">
        <v>206</v>
      </c>
      <c r="G14" s="77" t="s">
        <v>207</v>
      </c>
    </row>
    <row r="15" spans="3:7" ht="12.75">
      <c r="C15" s="9" t="s">
        <v>27</v>
      </c>
      <c r="D15" s="9" t="s">
        <v>27</v>
      </c>
      <c r="E15" s="9"/>
      <c r="F15" s="9" t="s">
        <v>27</v>
      </c>
      <c r="G15" s="9" t="s">
        <v>27</v>
      </c>
    </row>
    <row r="16" spans="3:7" ht="12.75">
      <c r="C16" s="9"/>
      <c r="D16" s="9"/>
      <c r="F16" s="9"/>
      <c r="G16" s="9"/>
    </row>
    <row r="17" spans="2:7" ht="12.75">
      <c r="B17" s="8" t="s">
        <v>25</v>
      </c>
      <c r="C17" s="8">
        <v>38599</v>
      </c>
      <c r="D17" s="8">
        <v>23212</v>
      </c>
      <c r="F17" s="8">
        <v>38599</v>
      </c>
      <c r="G17" s="8">
        <v>23212</v>
      </c>
    </row>
    <row r="19" spans="2:7" ht="12.75">
      <c r="B19" s="8" t="s">
        <v>94</v>
      </c>
      <c r="C19" s="11">
        <v>-27288</v>
      </c>
      <c r="D19" s="11">
        <v>-18502</v>
      </c>
      <c r="F19" s="11">
        <v>-27288</v>
      </c>
      <c r="G19" s="11">
        <v>-18502</v>
      </c>
    </row>
    <row r="20" spans="2:7" ht="18.75" customHeight="1">
      <c r="B20" s="8" t="s">
        <v>33</v>
      </c>
      <c r="C20" s="8">
        <f>+C19+C17</f>
        <v>11311</v>
      </c>
      <c r="D20" s="8">
        <f>+D19+D17</f>
        <v>4710</v>
      </c>
      <c r="F20" s="8">
        <f>+F19+F17</f>
        <v>11311</v>
      </c>
      <c r="G20" s="8">
        <f>+G19+G17</f>
        <v>4710</v>
      </c>
    </row>
    <row r="21" ht="12.75" customHeight="1"/>
    <row r="22" ht="12.75">
      <c r="B22" s="8" t="s">
        <v>34</v>
      </c>
    </row>
    <row r="23" ht="12.75">
      <c r="B23" s="96" t="s">
        <v>237</v>
      </c>
    </row>
    <row r="24" spans="2:7" ht="12.75">
      <c r="B24" s="97" t="s">
        <v>239</v>
      </c>
      <c r="C24" s="8">
        <v>0</v>
      </c>
      <c r="D24" s="8">
        <v>5139</v>
      </c>
      <c r="F24" s="8">
        <v>0</v>
      </c>
      <c r="G24" s="8">
        <v>5139</v>
      </c>
    </row>
    <row r="25" ht="12.75">
      <c r="B25" s="96" t="s">
        <v>262</v>
      </c>
    </row>
    <row r="26" spans="2:7" ht="12.75">
      <c r="B26" s="97" t="s">
        <v>239</v>
      </c>
      <c r="C26" s="8">
        <v>3501</v>
      </c>
      <c r="D26" s="8">
        <v>263</v>
      </c>
      <c r="F26" s="8">
        <v>3501</v>
      </c>
      <c r="G26" s="8">
        <v>263</v>
      </c>
    </row>
    <row r="27" spans="2:7" ht="12.75">
      <c r="B27" s="74" t="s">
        <v>192</v>
      </c>
      <c r="C27" s="8">
        <v>1272</v>
      </c>
      <c r="D27" s="8">
        <v>1227</v>
      </c>
      <c r="F27" s="8">
        <v>1272</v>
      </c>
      <c r="G27" s="8">
        <v>1227</v>
      </c>
    </row>
    <row r="29" spans="2:7" ht="12.75">
      <c r="B29" s="8" t="s">
        <v>35</v>
      </c>
      <c r="C29" s="8">
        <v>-805</v>
      </c>
      <c r="D29" s="8">
        <v>-676</v>
      </c>
      <c r="F29" s="8">
        <v>-805</v>
      </c>
      <c r="G29" s="8">
        <v>-676</v>
      </c>
    </row>
    <row r="31" ht="12.75">
      <c r="B31" s="8" t="s">
        <v>95</v>
      </c>
    </row>
    <row r="32" ht="12.75">
      <c r="B32" s="96" t="s">
        <v>242</v>
      </c>
    </row>
    <row r="33" spans="2:7" ht="12.75">
      <c r="B33" s="97" t="s">
        <v>239</v>
      </c>
      <c r="C33" s="8">
        <v>-13107</v>
      </c>
      <c r="D33" s="8">
        <v>0</v>
      </c>
      <c r="F33" s="8">
        <v>-13107</v>
      </c>
      <c r="G33" s="8">
        <v>0</v>
      </c>
    </row>
    <row r="34" spans="2:7" ht="12.75">
      <c r="B34" s="74" t="s">
        <v>192</v>
      </c>
      <c r="C34" s="8">
        <v>-875</v>
      </c>
      <c r="D34" s="8">
        <v>-766</v>
      </c>
      <c r="F34" s="8">
        <v>-875</v>
      </c>
      <c r="G34" s="8">
        <v>-766</v>
      </c>
    </row>
    <row r="35" ht="12.75">
      <c r="B35" s="74"/>
    </row>
    <row r="36" spans="2:7" ht="12.75">
      <c r="B36" s="8" t="s">
        <v>155</v>
      </c>
      <c r="C36" s="8">
        <v>0</v>
      </c>
      <c r="D36" s="8">
        <v>0</v>
      </c>
      <c r="F36" s="8">
        <v>0</v>
      </c>
      <c r="G36" s="8">
        <v>0</v>
      </c>
    </row>
    <row r="38" spans="2:7" ht="12.75">
      <c r="B38" s="14" t="s">
        <v>26</v>
      </c>
      <c r="C38" s="11">
        <v>0</v>
      </c>
      <c r="D38" s="11">
        <v>-1</v>
      </c>
      <c r="F38" s="11">
        <v>0</v>
      </c>
      <c r="G38" s="11">
        <v>-1</v>
      </c>
    </row>
    <row r="39" spans="2:7" ht="19.5" customHeight="1">
      <c r="B39" s="8" t="s">
        <v>139</v>
      </c>
      <c r="C39" s="8">
        <f>SUM(C20:C38)</f>
        <v>1297</v>
      </c>
      <c r="D39" s="8">
        <f>SUM(D20:D38)</f>
        <v>9896</v>
      </c>
      <c r="F39" s="8">
        <f>SUM(F20:F38)</f>
        <v>1297</v>
      </c>
      <c r="G39" s="8">
        <f>SUM(G20:G38)</f>
        <v>9896</v>
      </c>
    </row>
    <row r="41" spans="2:7" ht="12.75">
      <c r="B41" s="8" t="s">
        <v>3</v>
      </c>
      <c r="C41" s="8">
        <v>-2654</v>
      </c>
      <c r="D41" s="8">
        <v>-1095</v>
      </c>
      <c r="F41" s="8">
        <v>-2654</v>
      </c>
      <c r="G41" s="8">
        <v>-1095</v>
      </c>
    </row>
    <row r="42" spans="2:7" ht="12.75">
      <c r="B42" s="8" t="s">
        <v>243</v>
      </c>
      <c r="C42" s="12">
        <f>+C41+C39</f>
        <v>-1357</v>
      </c>
      <c r="D42" s="12">
        <f>+D41+D39</f>
        <v>8801</v>
      </c>
      <c r="E42" s="13"/>
      <c r="F42" s="12">
        <f>+F41+F39</f>
        <v>-1357</v>
      </c>
      <c r="G42" s="12">
        <f>+G41+G39</f>
        <v>8801</v>
      </c>
    </row>
    <row r="44" spans="2:7" ht="12.75">
      <c r="B44" s="8" t="s">
        <v>177</v>
      </c>
      <c r="C44" s="81">
        <v>0</v>
      </c>
      <c r="D44" s="81">
        <v>0</v>
      </c>
      <c r="F44" s="81">
        <v>0</v>
      </c>
      <c r="G44" s="81">
        <v>0</v>
      </c>
    </row>
    <row r="46" spans="2:7" ht="13.5" thickBot="1">
      <c r="B46" s="71" t="s">
        <v>244</v>
      </c>
      <c r="C46" s="82">
        <f>+C44+C42</f>
        <v>-1357</v>
      </c>
      <c r="D46" s="82">
        <f>+D44+D42</f>
        <v>8801</v>
      </c>
      <c r="F46" s="82">
        <f>+F44+F42</f>
        <v>-1357</v>
      </c>
      <c r="G46" s="82">
        <f>+G44+G42</f>
        <v>8801</v>
      </c>
    </row>
    <row r="49" ht="12.75">
      <c r="B49" s="8" t="s">
        <v>189</v>
      </c>
    </row>
    <row r="50" spans="2:7" ht="13.5" thickBot="1">
      <c r="B50" s="71" t="s">
        <v>157</v>
      </c>
      <c r="C50" s="59">
        <v>-1357</v>
      </c>
      <c r="D50" s="59">
        <v>8801</v>
      </c>
      <c r="F50" s="59">
        <v>-1357</v>
      </c>
      <c r="G50" s="59">
        <v>8801</v>
      </c>
    </row>
    <row r="51" ht="13.5" thickTop="1"/>
    <row r="52" ht="12.75">
      <c r="B52" s="8" t="s">
        <v>245</v>
      </c>
    </row>
    <row r="53" spans="2:7" ht="13.5" thickBot="1">
      <c r="B53" s="8" t="s">
        <v>147</v>
      </c>
      <c r="C53" s="55">
        <v>-1.7</v>
      </c>
      <c r="D53" s="55">
        <v>11</v>
      </c>
      <c r="E53" s="56"/>
      <c r="F53" s="55">
        <v>-1.7</v>
      </c>
      <c r="G53" s="55">
        <v>11</v>
      </c>
    </row>
    <row r="54" spans="2:7" ht="13.5" thickBot="1">
      <c r="B54" s="8" t="s">
        <v>148</v>
      </c>
      <c r="C54" s="63">
        <v>0</v>
      </c>
      <c r="D54" s="63">
        <v>0</v>
      </c>
      <c r="E54" s="62"/>
      <c r="F54" s="63">
        <v>0</v>
      </c>
      <c r="G54" s="63">
        <v>0</v>
      </c>
    </row>
    <row r="57" spans="2:8" ht="25.5" customHeight="1">
      <c r="B57" s="100" t="s">
        <v>209</v>
      </c>
      <c r="C57" s="100"/>
      <c r="D57" s="100"/>
      <c r="E57" s="100"/>
      <c r="F57" s="100"/>
      <c r="G57" s="100"/>
      <c r="H57" s="18"/>
    </row>
    <row r="58" spans="2:8" ht="12.75">
      <c r="B58" s="17"/>
      <c r="C58" s="17"/>
      <c r="D58" s="17"/>
      <c r="E58" s="17"/>
      <c r="F58" s="17"/>
      <c r="G58" s="17"/>
      <c r="H58" s="18"/>
    </row>
    <row r="60" spans="2:7" ht="15">
      <c r="B60" s="21"/>
      <c r="C60" s="21"/>
      <c r="D60" s="21"/>
      <c r="E60" s="21"/>
      <c r="F60" s="21"/>
      <c r="G60" s="21"/>
    </row>
  </sheetData>
  <sheetProtection/>
  <mergeCells count="1">
    <mergeCell ref="B57:G57"/>
  </mergeCells>
  <printOptions/>
  <pageMargins left="0.75" right="0.5" top="0.75" bottom="0.75" header="0.5" footer="0.5"/>
  <pageSetup fitToHeight="1" fitToWidth="1" horizontalDpi="300" verticalDpi="3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B3:I56"/>
  <sheetViews>
    <sheetView view="pageBreakPreview" zoomScaleSheetLayoutView="100" zoomScalePageLayoutView="0" workbookViewId="0" topLeftCell="A1">
      <selection activeCell="B3" sqref="B3"/>
    </sheetView>
  </sheetViews>
  <sheetFormatPr defaultColWidth="9.140625" defaultRowHeight="12.75"/>
  <cols>
    <col min="1" max="1" width="5.00390625" style="1" customWidth="1"/>
    <col min="2" max="2" width="50.8515625" style="1" customWidth="1"/>
    <col min="3" max="3" width="13.421875" style="1" customWidth="1"/>
    <col min="4" max="4" width="4.57421875" style="1" customWidth="1"/>
    <col min="5" max="5" width="14.140625" style="1" customWidth="1"/>
    <col min="6" max="6" width="5.140625" style="1" customWidth="1"/>
    <col min="7" max="7" width="14.00390625" style="1" bestFit="1" customWidth="1"/>
    <col min="8" max="16384" width="9.140625" style="1" customWidth="1"/>
  </cols>
  <sheetData>
    <row r="3" ht="15.75">
      <c r="B3" s="16" t="s">
        <v>28</v>
      </c>
    </row>
    <row r="4" ht="12.75">
      <c r="B4" s="71" t="s">
        <v>204</v>
      </c>
    </row>
    <row r="5" ht="12.75">
      <c r="B5" s="41" t="s">
        <v>73</v>
      </c>
    </row>
    <row r="7" ht="12.75">
      <c r="B7" s="78" t="s">
        <v>178</v>
      </c>
    </row>
    <row r="8" ht="12.75">
      <c r="B8" s="78" t="s">
        <v>210</v>
      </c>
    </row>
    <row r="9" spans="3:5" ht="12.75">
      <c r="C9" s="2" t="s">
        <v>145</v>
      </c>
      <c r="D9" s="2"/>
      <c r="E9" s="60" t="s">
        <v>146</v>
      </c>
    </row>
    <row r="10" spans="3:5" ht="12.75">
      <c r="C10" s="2" t="s">
        <v>144</v>
      </c>
      <c r="D10" s="2"/>
      <c r="E10" s="2" t="s">
        <v>144</v>
      </c>
    </row>
    <row r="11" spans="3:5" ht="12.75">
      <c r="C11" s="79" t="s">
        <v>206</v>
      </c>
      <c r="D11" s="2"/>
      <c r="E11" s="80" t="s">
        <v>202</v>
      </c>
    </row>
    <row r="12" spans="3:5" ht="12.75">
      <c r="C12" s="2" t="s">
        <v>27</v>
      </c>
      <c r="D12" s="2"/>
      <c r="E12" s="2" t="s">
        <v>27</v>
      </c>
    </row>
    <row r="13" ht="12.75">
      <c r="B13" s="51" t="s">
        <v>104</v>
      </c>
    </row>
    <row r="14" ht="12.75">
      <c r="B14" s="51" t="s">
        <v>108</v>
      </c>
    </row>
    <row r="15" spans="2:5" ht="12.75">
      <c r="B15" s="1" t="s">
        <v>4</v>
      </c>
      <c r="C15" s="3">
        <v>76783</v>
      </c>
      <c r="D15" s="3"/>
      <c r="E15" s="3">
        <v>73834</v>
      </c>
    </row>
    <row r="16" spans="2:5" ht="12.75">
      <c r="B16" s="1" t="s">
        <v>36</v>
      </c>
      <c r="C16" s="3">
        <v>2</v>
      </c>
      <c r="D16" s="3"/>
      <c r="E16" s="3">
        <v>2</v>
      </c>
    </row>
    <row r="17" spans="2:5" ht="12.75">
      <c r="B17" s="1" t="s">
        <v>74</v>
      </c>
      <c r="C17" s="3">
        <v>303</v>
      </c>
      <c r="D17" s="3"/>
      <c r="E17" s="3">
        <v>306</v>
      </c>
    </row>
    <row r="18" spans="3:5" ht="12.75">
      <c r="C18" s="5">
        <f>SUM(C15:C17)</f>
        <v>77088</v>
      </c>
      <c r="D18" s="6"/>
      <c r="E18" s="5">
        <f>SUM(E15:E17)</f>
        <v>74142</v>
      </c>
    </row>
    <row r="19" spans="3:5" ht="12.75">
      <c r="C19" s="3"/>
      <c r="D19" s="3"/>
      <c r="E19" s="3"/>
    </row>
    <row r="20" spans="2:5" ht="12.75">
      <c r="B20" s="51" t="s">
        <v>107</v>
      </c>
      <c r="C20" s="3"/>
      <c r="D20" s="3"/>
      <c r="E20" s="3"/>
    </row>
    <row r="21" spans="2:6" ht="12.75">
      <c r="B21" s="1" t="s">
        <v>5</v>
      </c>
      <c r="C21" s="3">
        <v>2135</v>
      </c>
      <c r="D21" s="3"/>
      <c r="E21" s="3">
        <v>2161</v>
      </c>
      <c r="F21" s="19"/>
    </row>
    <row r="22" spans="2:6" ht="12.75">
      <c r="B22" s="1" t="s">
        <v>75</v>
      </c>
      <c r="C22" s="3">
        <v>13598</v>
      </c>
      <c r="D22" s="3"/>
      <c r="E22" s="3">
        <v>10960</v>
      </c>
      <c r="F22" s="19"/>
    </row>
    <row r="23" spans="2:6" ht="12.75">
      <c r="B23" s="1" t="s">
        <v>78</v>
      </c>
      <c r="C23" s="3">
        <v>64293</v>
      </c>
      <c r="D23" s="3"/>
      <c r="E23" s="3">
        <v>72384</v>
      </c>
      <c r="F23" s="19"/>
    </row>
    <row r="24" spans="2:5" ht="12.75">
      <c r="B24" s="78" t="s">
        <v>238</v>
      </c>
      <c r="C24" s="3">
        <v>29006</v>
      </c>
      <c r="D24" s="3"/>
      <c r="E24" s="3">
        <v>49354</v>
      </c>
    </row>
    <row r="25" spans="2:5" ht="12.75">
      <c r="B25" s="1" t="s">
        <v>6</v>
      </c>
      <c r="C25" s="3">
        <v>66435</v>
      </c>
      <c r="D25" s="3"/>
      <c r="E25" s="3">
        <v>47292</v>
      </c>
    </row>
    <row r="26" spans="2:5" ht="12.75">
      <c r="B26" s="1" t="s">
        <v>7</v>
      </c>
      <c r="C26" s="3">
        <v>6836</v>
      </c>
      <c r="D26" s="3"/>
      <c r="E26" s="3">
        <v>5095</v>
      </c>
    </row>
    <row r="27" spans="3:5" ht="12.75">
      <c r="C27" s="5">
        <f>SUM(C21:C26)</f>
        <v>182303</v>
      </c>
      <c r="D27" s="6"/>
      <c r="E27" s="5">
        <f>SUM(E21:E26)</f>
        <v>187246</v>
      </c>
    </row>
    <row r="28" spans="2:5" ht="20.25" customHeight="1" thickBot="1">
      <c r="B28" s="51" t="s">
        <v>109</v>
      </c>
      <c r="C28" s="7">
        <f>+C27+C18</f>
        <v>259391</v>
      </c>
      <c r="D28" s="3"/>
      <c r="E28" s="7">
        <f>+E27+E18</f>
        <v>261388</v>
      </c>
    </row>
    <row r="29" spans="3:5" ht="13.5" thickTop="1">
      <c r="C29" s="3"/>
      <c r="D29" s="3"/>
      <c r="E29" s="3"/>
    </row>
    <row r="30" spans="2:5" ht="12.75">
      <c r="B30" s="51" t="s">
        <v>110</v>
      </c>
      <c r="C30" s="3"/>
      <c r="D30" s="3"/>
      <c r="E30" s="3"/>
    </row>
    <row r="31" spans="2:5" ht="12.75">
      <c r="B31" s="51" t="s">
        <v>158</v>
      </c>
      <c r="C31" s="3"/>
      <c r="D31" s="3"/>
      <c r="E31" s="3"/>
    </row>
    <row r="32" spans="2:5" ht="12.75">
      <c r="B32" s="51" t="s">
        <v>159</v>
      </c>
      <c r="C32" s="3"/>
      <c r="D32" s="3"/>
      <c r="E32" s="3"/>
    </row>
    <row r="33" spans="2:5" ht="12.75">
      <c r="B33" s="1" t="s">
        <v>10</v>
      </c>
      <c r="C33" s="3">
        <v>80064</v>
      </c>
      <c r="D33" s="3"/>
      <c r="E33" s="3">
        <v>80064</v>
      </c>
    </row>
    <row r="34" spans="2:5" ht="12.75">
      <c r="B34" s="1" t="s">
        <v>11</v>
      </c>
      <c r="C34" s="3">
        <v>3486</v>
      </c>
      <c r="D34" s="3"/>
      <c r="E34" s="3">
        <v>3486</v>
      </c>
    </row>
    <row r="35" spans="2:5" ht="12.75">
      <c r="B35" s="1" t="s">
        <v>12</v>
      </c>
      <c r="C35" s="6">
        <f>+'Changes in Equity'!E22</f>
        <v>134928</v>
      </c>
      <c r="D35" s="3"/>
      <c r="E35" s="6">
        <v>136285</v>
      </c>
    </row>
    <row r="36" spans="2:5" ht="12.75">
      <c r="B36" s="51" t="s">
        <v>114</v>
      </c>
      <c r="C36" s="5">
        <f>SUM(C33:C35)</f>
        <v>218478</v>
      </c>
      <c r="D36" s="6"/>
      <c r="E36" s="5">
        <f>SUM(E33:E35)</f>
        <v>219835</v>
      </c>
    </row>
    <row r="37" spans="3:5" ht="12.75">
      <c r="C37" s="3"/>
      <c r="D37" s="3"/>
      <c r="E37" s="3"/>
    </row>
    <row r="38" spans="2:5" ht="12.75">
      <c r="B38" s="51" t="s">
        <v>161</v>
      </c>
      <c r="C38" s="3"/>
      <c r="D38" s="3"/>
      <c r="E38" s="3"/>
    </row>
    <row r="39" spans="2:5" ht="12.75">
      <c r="B39" s="1" t="s">
        <v>166</v>
      </c>
      <c r="C39" s="3">
        <v>6644</v>
      </c>
      <c r="D39" s="6"/>
      <c r="E39" s="3">
        <v>6227</v>
      </c>
    </row>
    <row r="40" spans="3:5" ht="12.75">
      <c r="C40" s="5">
        <f>+C39</f>
        <v>6644</v>
      </c>
      <c r="D40" s="6"/>
      <c r="E40" s="5">
        <f>+E39</f>
        <v>6227</v>
      </c>
    </row>
    <row r="41" spans="3:5" ht="12.75">
      <c r="C41" s="3"/>
      <c r="D41" s="3"/>
      <c r="E41" s="3"/>
    </row>
    <row r="42" spans="2:5" ht="12.75">
      <c r="B42" s="51" t="s">
        <v>111</v>
      </c>
      <c r="C42" s="3"/>
      <c r="D42" s="3"/>
      <c r="E42" s="3"/>
    </row>
    <row r="43" spans="2:5" ht="12.75">
      <c r="B43" s="1" t="s">
        <v>8</v>
      </c>
      <c r="C43" s="3">
        <v>11838</v>
      </c>
      <c r="D43" s="3"/>
      <c r="E43" s="3">
        <v>11604</v>
      </c>
    </row>
    <row r="44" spans="2:5" ht="12.75">
      <c r="B44" s="1" t="s">
        <v>77</v>
      </c>
      <c r="C44" s="3">
        <v>19170</v>
      </c>
      <c r="D44" s="3"/>
      <c r="E44" s="3">
        <v>21434</v>
      </c>
    </row>
    <row r="45" spans="2:5" ht="12.75">
      <c r="B45" s="1" t="s">
        <v>3</v>
      </c>
      <c r="C45" s="3">
        <v>3261</v>
      </c>
      <c r="D45" s="3"/>
      <c r="E45" s="3">
        <v>2288</v>
      </c>
    </row>
    <row r="46" spans="3:5" ht="12.75">
      <c r="C46" s="5">
        <f>SUM(C43:C45)</f>
        <v>34269</v>
      </c>
      <c r="D46" s="6"/>
      <c r="E46" s="5">
        <f>SUM(E43:E45)</f>
        <v>35326</v>
      </c>
    </row>
    <row r="47" spans="2:5" ht="12.75">
      <c r="B47" s="51" t="s">
        <v>112</v>
      </c>
      <c r="C47" s="3">
        <f>+C46+C40</f>
        <v>40913</v>
      </c>
      <c r="D47" s="6"/>
      <c r="E47" s="3">
        <f>+E46+E40</f>
        <v>41553</v>
      </c>
    </row>
    <row r="48" spans="2:5" ht="20.25" customHeight="1" thickBot="1">
      <c r="B48" s="51" t="s">
        <v>113</v>
      </c>
      <c r="C48" s="7">
        <f>+C36+C47</f>
        <v>259391</v>
      </c>
      <c r="D48" s="6"/>
      <c r="E48" s="7">
        <f>+E36+E47</f>
        <v>261388</v>
      </c>
    </row>
    <row r="49" spans="3:5" ht="13.5" thickTop="1">
      <c r="C49" s="6"/>
      <c r="D49" s="6"/>
      <c r="E49" s="6"/>
    </row>
    <row r="50" spans="2:7" ht="12.75">
      <c r="B50" s="1" t="s">
        <v>105</v>
      </c>
      <c r="C50" s="57">
        <v>2.73</v>
      </c>
      <c r="E50" s="57">
        <v>2.75</v>
      </c>
      <c r="F50" s="20"/>
      <c r="G50" s="20"/>
    </row>
    <row r="51" spans="2:3" ht="12.75">
      <c r="B51" s="53" t="s">
        <v>160</v>
      </c>
      <c r="C51" s="20"/>
    </row>
    <row r="52" ht="12.75">
      <c r="C52" s="20"/>
    </row>
    <row r="54" spans="2:9" ht="24.75" customHeight="1">
      <c r="B54" s="100" t="s">
        <v>211</v>
      </c>
      <c r="C54" s="100"/>
      <c r="D54" s="100"/>
      <c r="E54" s="100"/>
      <c r="F54" s="17"/>
      <c r="G54" s="17"/>
      <c r="H54" s="17"/>
      <c r="I54" s="17"/>
    </row>
    <row r="55" spans="2:9" ht="12.75">
      <c r="B55" s="17"/>
      <c r="C55" s="17"/>
      <c r="D55" s="17"/>
      <c r="E55" s="17"/>
      <c r="F55" s="17"/>
      <c r="G55" s="17"/>
      <c r="H55" s="17"/>
      <c r="I55" s="17"/>
    </row>
    <row r="56" ht="12.75">
      <c r="C56" s="20"/>
    </row>
  </sheetData>
  <sheetProtection/>
  <mergeCells count="1">
    <mergeCell ref="B54:E54"/>
  </mergeCells>
  <printOptions/>
  <pageMargins left="0.75" right="0.75" top="0.75" bottom="0.5" header="0.5" footer="0.5"/>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3:H36"/>
  <sheetViews>
    <sheetView view="pageBreakPreview" zoomScaleSheetLayoutView="100" zoomScalePageLayoutView="0" workbookViewId="0" topLeftCell="A1">
      <selection activeCell="B3" sqref="B3"/>
    </sheetView>
  </sheetViews>
  <sheetFormatPr defaultColWidth="9.140625" defaultRowHeight="12.75"/>
  <cols>
    <col min="1" max="1" width="6.7109375" style="3" customWidth="1"/>
    <col min="2" max="2" width="36.57421875" style="3" customWidth="1"/>
    <col min="3" max="3" width="12.00390625" style="3" customWidth="1"/>
    <col min="4" max="4" width="11.57421875" style="3" bestFit="1" customWidth="1"/>
    <col min="5" max="5" width="11.8515625" style="3" customWidth="1"/>
    <col min="6" max="6" width="11.140625" style="3" customWidth="1"/>
    <col min="7" max="7" width="13.140625" style="3" customWidth="1"/>
    <col min="8" max="16384" width="9.140625" style="3" customWidth="1"/>
  </cols>
  <sheetData>
    <row r="3" ht="15.75">
      <c r="B3" s="16" t="s">
        <v>28</v>
      </c>
    </row>
    <row r="4" ht="12.75">
      <c r="B4" s="71" t="s">
        <v>204</v>
      </c>
    </row>
    <row r="5" ht="12.75">
      <c r="B5" s="41" t="s">
        <v>73</v>
      </c>
    </row>
    <row r="7" ht="12.75">
      <c r="B7" s="3" t="s">
        <v>92</v>
      </c>
    </row>
    <row r="8" ht="12.75">
      <c r="B8" s="72" t="s">
        <v>212</v>
      </c>
    </row>
    <row r="10" spans="3:8" ht="12.75">
      <c r="C10" s="102" t="s">
        <v>162</v>
      </c>
      <c r="D10" s="103"/>
      <c r="E10" s="103"/>
      <c r="F10" s="103"/>
      <c r="G10" s="4"/>
      <c r="H10" s="4"/>
    </row>
    <row r="11" spans="4:8" ht="12.75" customHeight="1">
      <c r="D11" s="69" t="s">
        <v>167</v>
      </c>
      <c r="F11" s="52"/>
      <c r="G11" s="4"/>
      <c r="H11" s="4"/>
    </row>
    <row r="12" spans="4:8" ht="12.75" customHeight="1">
      <c r="D12" s="69" t="s">
        <v>168</v>
      </c>
      <c r="E12" s="69" t="s">
        <v>169</v>
      </c>
      <c r="F12" s="52"/>
      <c r="G12" s="4"/>
      <c r="H12" s="4"/>
    </row>
    <row r="13" spans="3:6" ht="12.75">
      <c r="C13" s="4" t="s">
        <v>18</v>
      </c>
      <c r="D13" s="4" t="s">
        <v>17</v>
      </c>
      <c r="E13" s="4" t="s">
        <v>21</v>
      </c>
      <c r="F13" s="4" t="s">
        <v>23</v>
      </c>
    </row>
    <row r="14" spans="3:6" ht="12.75">
      <c r="C14" s="4" t="s">
        <v>20</v>
      </c>
      <c r="D14" s="4" t="s">
        <v>19</v>
      </c>
      <c r="E14" s="4" t="s">
        <v>22</v>
      </c>
      <c r="F14" s="4" t="s">
        <v>163</v>
      </c>
    </row>
    <row r="15" spans="3:8" ht="12.75">
      <c r="C15" s="4" t="s">
        <v>27</v>
      </c>
      <c r="D15" s="4" t="s">
        <v>27</v>
      </c>
      <c r="E15" s="4" t="s">
        <v>27</v>
      </c>
      <c r="F15" s="4" t="s">
        <v>27</v>
      </c>
      <c r="G15" s="4"/>
      <c r="H15" s="4"/>
    </row>
    <row r="17" spans="2:6" ht="12.75">
      <c r="B17" s="72" t="s">
        <v>215</v>
      </c>
      <c r="C17" s="3">
        <v>80064</v>
      </c>
      <c r="D17" s="3">
        <v>3486</v>
      </c>
      <c r="E17" s="3">
        <v>136285</v>
      </c>
      <c r="F17" s="3">
        <f>SUM(C17:E17)</f>
        <v>219835</v>
      </c>
    </row>
    <row r="19" spans="2:6" ht="12.75">
      <c r="B19" s="72" t="s">
        <v>246</v>
      </c>
      <c r="C19" s="61">
        <v>0</v>
      </c>
      <c r="D19" s="61">
        <v>0</v>
      </c>
      <c r="E19" s="3">
        <f>+'Comprehensive Income'!F50</f>
        <v>-1357</v>
      </c>
      <c r="F19" s="3">
        <f>+E19</f>
        <v>-1357</v>
      </c>
    </row>
    <row r="20" spans="2:6" ht="12.75">
      <c r="B20" s="3" t="s">
        <v>79</v>
      </c>
      <c r="C20" s="61">
        <v>0</v>
      </c>
      <c r="D20" s="61">
        <v>0</v>
      </c>
      <c r="E20" s="4">
        <v>0</v>
      </c>
      <c r="F20" s="4">
        <f>+E20</f>
        <v>0</v>
      </c>
    </row>
    <row r="22" spans="2:6" ht="13.5" thickBot="1">
      <c r="B22" s="72" t="s">
        <v>214</v>
      </c>
      <c r="C22" s="7">
        <f>SUM(C17:C21)</f>
        <v>80064</v>
      </c>
      <c r="D22" s="7">
        <f>SUM(D17:D21)</f>
        <v>3486</v>
      </c>
      <c r="E22" s="7">
        <f>SUM(E17:E21)</f>
        <v>134928</v>
      </c>
      <c r="F22" s="7">
        <f>SUM(F17:F21)</f>
        <v>218478</v>
      </c>
    </row>
    <row r="23" ht="13.5" thickTop="1"/>
    <row r="25" spans="2:6" ht="12.75">
      <c r="B25" s="72" t="s">
        <v>179</v>
      </c>
      <c r="C25" s="3">
        <v>80064</v>
      </c>
      <c r="D25" s="3">
        <v>3486</v>
      </c>
      <c r="E25" s="3">
        <v>106680</v>
      </c>
      <c r="F25" s="3">
        <f>SUM(C25:E25)</f>
        <v>190230</v>
      </c>
    </row>
    <row r="27" spans="2:6" ht="12.75">
      <c r="B27" s="72" t="s">
        <v>188</v>
      </c>
      <c r="C27" s="84">
        <v>0</v>
      </c>
      <c r="D27" s="84">
        <v>0</v>
      </c>
      <c r="E27" s="83">
        <v>6157</v>
      </c>
      <c r="F27" s="83">
        <f>SUM(C27:E27)</f>
        <v>6157</v>
      </c>
    </row>
    <row r="28" spans="2:6" ht="12.75">
      <c r="B28" s="72" t="s">
        <v>180</v>
      </c>
      <c r="C28" s="3">
        <f>+C27+C25</f>
        <v>80064</v>
      </c>
      <c r="D28" s="3">
        <f>+D27+D25</f>
        <v>3486</v>
      </c>
      <c r="E28" s="3">
        <f>+E27+E25</f>
        <v>112837</v>
      </c>
      <c r="F28" s="3">
        <f>+F27+F25</f>
        <v>196387</v>
      </c>
    </row>
    <row r="30" spans="2:6" ht="12.75">
      <c r="B30" s="72" t="s">
        <v>208</v>
      </c>
      <c r="C30" s="61">
        <v>0</v>
      </c>
      <c r="D30" s="61">
        <v>0</v>
      </c>
      <c r="E30" s="3">
        <v>8801</v>
      </c>
      <c r="F30" s="3">
        <f>+E30</f>
        <v>8801</v>
      </c>
    </row>
    <row r="31" spans="2:6" ht="12.75">
      <c r="B31" s="3" t="s">
        <v>79</v>
      </c>
      <c r="C31" s="61">
        <v>0</v>
      </c>
      <c r="D31" s="61">
        <v>0</v>
      </c>
      <c r="E31" s="4">
        <v>0</v>
      </c>
      <c r="F31" s="4">
        <f>+E31</f>
        <v>0</v>
      </c>
    </row>
    <row r="33" spans="2:6" ht="20.25" customHeight="1" thickBot="1">
      <c r="B33" s="72" t="s">
        <v>216</v>
      </c>
      <c r="C33" s="7">
        <f>SUM(C28:C32)</f>
        <v>80064</v>
      </c>
      <c r="D33" s="7">
        <f>SUM(D28:D32)</f>
        <v>3486</v>
      </c>
      <c r="E33" s="7">
        <f>SUM(E28:E32)</f>
        <v>121638</v>
      </c>
      <c r="F33" s="7">
        <f>SUM(F28:F32)</f>
        <v>205188</v>
      </c>
    </row>
    <row r="34" ht="13.5" thickTop="1"/>
    <row r="35" spans="2:6" ht="24" customHeight="1">
      <c r="B35" s="100" t="s">
        <v>213</v>
      </c>
      <c r="C35" s="100"/>
      <c r="D35" s="100"/>
      <c r="E35" s="101"/>
      <c r="F35" s="101"/>
    </row>
    <row r="36" spans="2:4" ht="12.75">
      <c r="B36" s="17"/>
      <c r="C36" s="17"/>
      <c r="D36" s="17"/>
    </row>
  </sheetData>
  <sheetProtection/>
  <mergeCells count="2">
    <mergeCell ref="B35:F35"/>
    <mergeCell ref="C10:F10"/>
  </mergeCells>
  <printOptions/>
  <pageMargins left="0.25" right="0.75" top="0.75" bottom="1" header="0.5" footer="0.5"/>
  <pageSetup fitToHeight="1" fitToWidth="1"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F46"/>
  <sheetViews>
    <sheetView view="pageBreakPreview" zoomScaleSheetLayoutView="100" zoomScalePageLayoutView="0" workbookViewId="0" topLeftCell="A1">
      <selection activeCell="A1" sqref="A1"/>
    </sheetView>
  </sheetViews>
  <sheetFormatPr defaultColWidth="9.140625" defaultRowHeight="12.75"/>
  <cols>
    <col min="1" max="1" width="4.28125" style="8" customWidth="1"/>
    <col min="2" max="2" width="64.00390625" style="8" bestFit="1" customWidth="1"/>
    <col min="3" max="3" width="12.140625" style="8" customWidth="1"/>
    <col min="4" max="4" width="2.28125" style="8" customWidth="1"/>
    <col min="5" max="5" width="12.7109375" style="8" customWidth="1"/>
    <col min="6" max="16384" width="9.140625" style="8" customWidth="1"/>
  </cols>
  <sheetData>
    <row r="2" ht="15.75">
      <c r="B2" s="16" t="s">
        <v>28</v>
      </c>
    </row>
    <row r="3" ht="12.75">
      <c r="B3" s="71" t="s">
        <v>204</v>
      </c>
    </row>
    <row r="4" ht="12.75">
      <c r="B4" s="41" t="s">
        <v>73</v>
      </c>
    </row>
    <row r="6" ht="12.75">
      <c r="B6" s="71" t="s">
        <v>182</v>
      </c>
    </row>
    <row r="7" ht="12.75">
      <c r="B7" s="71" t="s">
        <v>212</v>
      </c>
    </row>
    <row r="8" spans="3:5" ht="12.75" customHeight="1">
      <c r="C8" s="104" t="s">
        <v>218</v>
      </c>
      <c r="D8" s="105"/>
      <c r="E8" s="105"/>
    </row>
    <row r="9" spans="3:5" ht="12.75">
      <c r="C9" s="73" t="s">
        <v>206</v>
      </c>
      <c r="D9" s="9"/>
      <c r="E9" s="73" t="s">
        <v>207</v>
      </c>
    </row>
    <row r="10" spans="3:5" ht="12.75">
      <c r="C10" s="9" t="s">
        <v>27</v>
      </c>
      <c r="D10" s="9"/>
      <c r="E10" s="9" t="s">
        <v>27</v>
      </c>
    </row>
    <row r="11" ht="12.75">
      <c r="B11" s="8" t="s">
        <v>13</v>
      </c>
    </row>
    <row r="13" spans="2:5" ht="12.75">
      <c r="B13" s="71" t="s">
        <v>243</v>
      </c>
      <c r="C13" s="8">
        <f>+'Comprehensive Income'!F42</f>
        <v>-1357</v>
      </c>
      <c r="E13" s="14">
        <v>8801</v>
      </c>
    </row>
    <row r="14" spans="2:6" ht="12.75">
      <c r="B14" s="8" t="s">
        <v>193</v>
      </c>
      <c r="C14" s="8">
        <v>13999</v>
      </c>
      <c r="E14" s="8">
        <v>-3430</v>
      </c>
      <c r="F14" s="58"/>
    </row>
    <row r="15" spans="3:5" ht="12.75">
      <c r="C15" s="10">
        <f>SUM(C13:C14)</f>
        <v>12642</v>
      </c>
      <c r="E15" s="10">
        <f>+E14+E13</f>
        <v>5371</v>
      </c>
    </row>
    <row r="16" spans="2:5" ht="12.75">
      <c r="B16" s="8" t="s">
        <v>164</v>
      </c>
      <c r="E16" s="13"/>
    </row>
    <row r="17" spans="2:5" ht="12.75">
      <c r="B17" s="8" t="s">
        <v>29</v>
      </c>
      <c r="C17" s="8">
        <v>5454</v>
      </c>
      <c r="E17" s="13">
        <v>-1008</v>
      </c>
    </row>
    <row r="18" spans="2:5" ht="12.75">
      <c r="B18" s="8" t="s">
        <v>30</v>
      </c>
      <c r="C18" s="11">
        <v>94</v>
      </c>
      <c r="E18" s="13">
        <v>2480</v>
      </c>
    </row>
    <row r="19" spans="2:5" ht="18.75" customHeight="1">
      <c r="B19" s="8" t="s">
        <v>14</v>
      </c>
      <c r="C19" s="8">
        <f>SUM(C15:C18)</f>
        <v>18190</v>
      </c>
      <c r="E19" s="10">
        <f>SUM(E15:E18)</f>
        <v>6843</v>
      </c>
    </row>
    <row r="20" ht="12.75">
      <c r="E20" s="13"/>
    </row>
    <row r="21" spans="2:5" ht="12.75">
      <c r="B21" s="8" t="s">
        <v>100</v>
      </c>
      <c r="C21" s="8">
        <v>-1246</v>
      </c>
      <c r="E21" s="13">
        <v>-1200</v>
      </c>
    </row>
    <row r="22" spans="2:5" ht="12.75">
      <c r="B22" s="8" t="s">
        <v>172</v>
      </c>
      <c r="C22" s="8">
        <v>5</v>
      </c>
      <c r="E22" s="13">
        <v>32</v>
      </c>
    </row>
    <row r="23" spans="2:5" ht="12.75">
      <c r="B23" s="8" t="s">
        <v>101</v>
      </c>
      <c r="C23" s="8">
        <v>410</v>
      </c>
      <c r="E23" s="13">
        <v>428</v>
      </c>
    </row>
    <row r="24" spans="2:5" ht="19.5" customHeight="1">
      <c r="B24" s="8" t="s">
        <v>140</v>
      </c>
      <c r="C24" s="12">
        <f>SUM(C19:C23)</f>
        <v>17359</v>
      </c>
      <c r="E24" s="12">
        <f>SUM(E19:E23)</f>
        <v>6103</v>
      </c>
    </row>
    <row r="25" ht="12.75">
      <c r="E25" s="13"/>
    </row>
    <row r="26" spans="2:5" ht="12.75">
      <c r="B26" s="8" t="s">
        <v>15</v>
      </c>
      <c r="E26" s="13"/>
    </row>
    <row r="27" spans="2:5" ht="12.75">
      <c r="B27" s="8" t="s">
        <v>248</v>
      </c>
      <c r="C27" s="8">
        <v>-7378</v>
      </c>
      <c r="E27" s="8">
        <v>-2534</v>
      </c>
    </row>
    <row r="28" spans="2:5" ht="12.75">
      <c r="B28" s="8" t="s">
        <v>247</v>
      </c>
      <c r="C28" s="8">
        <v>10463</v>
      </c>
      <c r="E28" s="8">
        <v>-9257</v>
      </c>
    </row>
    <row r="29" spans="2:5" ht="12.75">
      <c r="B29" s="8" t="s">
        <v>102</v>
      </c>
      <c r="C29" s="8">
        <v>231</v>
      </c>
      <c r="E29" s="8">
        <v>291</v>
      </c>
    </row>
    <row r="30" spans="2:5" ht="18" customHeight="1">
      <c r="B30" s="71" t="s">
        <v>257</v>
      </c>
      <c r="C30" s="12">
        <f>SUM(C27:C29)</f>
        <v>3316</v>
      </c>
      <c r="E30" s="12">
        <f>SUM(E27:E29)</f>
        <v>-11500</v>
      </c>
    </row>
    <row r="31" ht="12.75">
      <c r="E31" s="13"/>
    </row>
    <row r="32" spans="2:5" ht="12.75">
      <c r="B32" s="8" t="s">
        <v>16</v>
      </c>
      <c r="E32" s="13"/>
    </row>
    <row r="33" spans="2:5" ht="12.75">
      <c r="B33" s="8" t="s">
        <v>103</v>
      </c>
      <c r="C33" s="8">
        <v>0</v>
      </c>
      <c r="E33" s="13">
        <v>0</v>
      </c>
    </row>
    <row r="34" spans="2:5" ht="18" customHeight="1">
      <c r="B34" s="8" t="s">
        <v>141</v>
      </c>
      <c r="C34" s="12">
        <f>+C33</f>
        <v>0</v>
      </c>
      <c r="E34" s="12">
        <f>+E33</f>
        <v>0</v>
      </c>
    </row>
    <row r="35" ht="12.75">
      <c r="E35" s="13"/>
    </row>
    <row r="36" spans="2:5" ht="12.75">
      <c r="B36" s="71" t="s">
        <v>240</v>
      </c>
      <c r="C36" s="8">
        <f>+C34+C30+C24</f>
        <v>20675</v>
      </c>
      <c r="E36" s="8">
        <f>+E34+E30+E24</f>
        <v>-5397</v>
      </c>
    </row>
    <row r="37" ht="12.75">
      <c r="E37" s="13"/>
    </row>
    <row r="38" spans="2:5" ht="12.75">
      <c r="B38" s="71" t="s">
        <v>219</v>
      </c>
      <c r="C38" s="8">
        <v>52387</v>
      </c>
      <c r="E38" s="13">
        <v>70037</v>
      </c>
    </row>
    <row r="39" ht="12.75">
      <c r="E39" s="13"/>
    </row>
    <row r="40" spans="2:5" ht="12.75">
      <c r="B40" s="8" t="s">
        <v>170</v>
      </c>
      <c r="C40" s="8">
        <v>209</v>
      </c>
      <c r="E40" s="13">
        <v>142</v>
      </c>
    </row>
    <row r="41" ht="12.75">
      <c r="E41" s="13"/>
    </row>
    <row r="42" spans="2:5" ht="15" customHeight="1">
      <c r="B42" s="71" t="s">
        <v>220</v>
      </c>
      <c r="C42" s="12">
        <f>+C38+C36+C40</f>
        <v>73271</v>
      </c>
      <c r="E42" s="12">
        <f>+E38+E36+E40</f>
        <v>64782</v>
      </c>
    </row>
    <row r="43" ht="12.75">
      <c r="E43" s="13"/>
    </row>
    <row r="44" ht="12.75">
      <c r="E44" s="13"/>
    </row>
    <row r="45" spans="2:6" ht="24" customHeight="1">
      <c r="B45" s="100" t="s">
        <v>217</v>
      </c>
      <c r="C45" s="100"/>
      <c r="D45" s="100"/>
      <c r="E45" s="100"/>
      <c r="F45" s="17"/>
    </row>
    <row r="46" spans="2:6" ht="12.75">
      <c r="B46" s="17"/>
      <c r="C46" s="17"/>
      <c r="D46" s="17"/>
      <c r="E46" s="17"/>
      <c r="F46" s="17"/>
    </row>
  </sheetData>
  <sheetProtection/>
  <mergeCells count="2">
    <mergeCell ref="B45:E45"/>
    <mergeCell ref="C8:E8"/>
  </mergeCells>
  <printOptions/>
  <pageMargins left="0.75" right="0.75" top="0.75" bottom="0.5" header="0.5" footer="0.5"/>
  <pageSetup fitToHeight="1" fitToWidth="1" horizontalDpi="300" verticalDpi="300" orientation="portrait" paperSize="9" scale="91" r:id="rId1"/>
</worksheet>
</file>

<file path=xl/worksheets/sheet5.xml><?xml version="1.0" encoding="utf-8"?>
<worksheet xmlns="http://schemas.openxmlformats.org/spreadsheetml/2006/main" xmlns:r="http://schemas.openxmlformats.org/officeDocument/2006/relationships">
  <dimension ref="A3:AA185"/>
  <sheetViews>
    <sheetView tabSelected="1" view="pageBreakPreview" zoomScaleSheetLayoutView="100" zoomScalePageLayoutView="0" workbookViewId="0" topLeftCell="A1">
      <selection activeCell="A3" sqref="A3:N3"/>
    </sheetView>
  </sheetViews>
  <sheetFormatPr defaultColWidth="9.140625" defaultRowHeight="12.75"/>
  <cols>
    <col min="1" max="1" width="4.140625" style="21" customWidth="1"/>
    <col min="2" max="2" width="3.140625" style="21" customWidth="1"/>
    <col min="3" max="3" width="3.57421875" style="21" customWidth="1"/>
    <col min="4" max="4" width="4.421875" style="21" customWidth="1"/>
    <col min="5" max="5" width="11.7109375" style="21" customWidth="1"/>
    <col min="6" max="6" width="16.00390625" style="21" customWidth="1"/>
    <col min="7" max="7" width="1.57421875" style="21" customWidth="1"/>
    <col min="8" max="8" width="15.140625" style="21" customWidth="1"/>
    <col min="9" max="9" width="1.57421875" style="21" customWidth="1"/>
    <col min="10" max="10" width="11.421875" style="21" customWidth="1"/>
    <col min="11" max="11" width="1.57421875" style="21" customWidth="1"/>
    <col min="12" max="12" width="10.7109375" style="21" customWidth="1"/>
    <col min="13" max="13" width="1.57421875" style="21" customWidth="1"/>
    <col min="14" max="14" width="15.28125" style="21" customWidth="1"/>
    <col min="15" max="20" width="9.140625" style="21" customWidth="1"/>
    <col min="21" max="21" width="9.7109375" style="21" bestFit="1" customWidth="1"/>
    <col min="22" max="22" width="11.421875" style="21" bestFit="1" customWidth="1"/>
    <col min="23" max="23" width="8.421875" style="21" bestFit="1" customWidth="1"/>
    <col min="24" max="16384" width="9.140625" style="21" customWidth="1"/>
  </cols>
  <sheetData>
    <row r="3" spans="1:14" ht="15">
      <c r="A3" s="119" t="s">
        <v>37</v>
      </c>
      <c r="B3" s="119"/>
      <c r="C3" s="119"/>
      <c r="D3" s="119"/>
      <c r="E3" s="119"/>
      <c r="F3" s="119"/>
      <c r="G3" s="119"/>
      <c r="H3" s="119"/>
      <c r="I3" s="119"/>
      <c r="J3" s="119"/>
      <c r="K3" s="119"/>
      <c r="L3" s="119"/>
      <c r="M3" s="119"/>
      <c r="N3" s="120"/>
    </row>
    <row r="4" spans="1:14" ht="15">
      <c r="A4" s="121" t="s">
        <v>38</v>
      </c>
      <c r="B4" s="122"/>
      <c r="C4" s="122"/>
      <c r="D4" s="122"/>
      <c r="E4" s="122"/>
      <c r="F4" s="122"/>
      <c r="G4" s="122"/>
      <c r="H4" s="122"/>
      <c r="I4" s="122"/>
      <c r="J4" s="122"/>
      <c r="K4" s="122"/>
      <c r="L4" s="122"/>
      <c r="M4" s="122"/>
      <c r="N4" s="120"/>
    </row>
    <row r="5" spans="2:3" ht="15">
      <c r="B5" s="114" t="s">
        <v>39</v>
      </c>
      <c r="C5" s="114"/>
    </row>
    <row r="7" spans="2:7" ht="15">
      <c r="B7" s="22" t="s">
        <v>123</v>
      </c>
      <c r="C7" s="106" t="s">
        <v>85</v>
      </c>
      <c r="D7" s="106"/>
      <c r="E7" s="106"/>
      <c r="F7" s="106"/>
      <c r="G7" s="23"/>
    </row>
    <row r="8" spans="3:14" ht="43.5" customHeight="1">
      <c r="C8" s="107" t="s">
        <v>181</v>
      </c>
      <c r="D8" s="107"/>
      <c r="E8" s="107"/>
      <c r="F8" s="107"/>
      <c r="G8" s="107"/>
      <c r="H8" s="107"/>
      <c r="I8" s="107"/>
      <c r="J8" s="107"/>
      <c r="K8" s="107"/>
      <c r="L8" s="107"/>
      <c r="M8" s="107"/>
      <c r="N8" s="107"/>
    </row>
    <row r="9" spans="3:14" ht="15.75" customHeight="1">
      <c r="C9" s="49"/>
      <c r="D9" s="49"/>
      <c r="E9" s="49"/>
      <c r="F9" s="49"/>
      <c r="G9" s="49"/>
      <c r="H9" s="49"/>
      <c r="I9" s="49"/>
      <c r="J9" s="49"/>
      <c r="K9" s="49"/>
      <c r="L9" s="49"/>
      <c r="M9" s="49"/>
      <c r="N9" s="49"/>
    </row>
    <row r="10" spans="3:27" ht="59.25" customHeight="1">
      <c r="C10" s="107" t="s">
        <v>221</v>
      </c>
      <c r="D10" s="107"/>
      <c r="E10" s="107"/>
      <c r="F10" s="107"/>
      <c r="G10" s="107"/>
      <c r="H10" s="107"/>
      <c r="I10" s="107"/>
      <c r="J10" s="107"/>
      <c r="K10" s="107"/>
      <c r="L10" s="107"/>
      <c r="M10" s="107"/>
      <c r="N10" s="107"/>
      <c r="P10" s="54"/>
      <c r="Q10" s="54"/>
      <c r="R10" s="54"/>
      <c r="S10" s="54"/>
      <c r="T10" s="54"/>
      <c r="U10" s="54"/>
      <c r="V10" s="54"/>
      <c r="W10" s="54"/>
      <c r="X10" s="54"/>
      <c r="Y10" s="54"/>
      <c r="Z10" s="54"/>
      <c r="AA10" s="54"/>
    </row>
    <row r="12" spans="3:14" ht="75.75" customHeight="1">
      <c r="C12" s="107" t="s">
        <v>241</v>
      </c>
      <c r="D12" s="116"/>
      <c r="E12" s="116"/>
      <c r="F12" s="116"/>
      <c r="G12" s="116"/>
      <c r="H12" s="116"/>
      <c r="I12" s="116"/>
      <c r="J12" s="116"/>
      <c r="K12" s="116"/>
      <c r="L12" s="116"/>
      <c r="M12" s="116"/>
      <c r="N12" s="116"/>
    </row>
    <row r="13" spans="3:14" ht="15">
      <c r="C13" s="50"/>
      <c r="D13" s="49"/>
      <c r="E13" s="49"/>
      <c r="F13" s="49"/>
      <c r="G13" s="49"/>
      <c r="H13" s="49"/>
      <c r="I13" s="49"/>
      <c r="J13" s="49"/>
      <c r="K13" s="49"/>
      <c r="L13" s="49"/>
      <c r="M13" s="49"/>
      <c r="N13" s="49"/>
    </row>
    <row r="14" spans="2:23" ht="15">
      <c r="B14" s="24" t="s">
        <v>106</v>
      </c>
      <c r="C14" s="123" t="s">
        <v>84</v>
      </c>
      <c r="D14" s="115"/>
      <c r="E14" s="115"/>
      <c r="F14" s="115"/>
      <c r="G14" s="115"/>
      <c r="H14" s="115"/>
      <c r="I14" s="115"/>
      <c r="J14" s="115"/>
      <c r="K14" s="115"/>
      <c r="L14" s="115"/>
      <c r="M14" s="115"/>
      <c r="N14" s="115"/>
      <c r="U14" s="26"/>
      <c r="V14" s="26"/>
      <c r="W14" s="39"/>
    </row>
    <row r="15" spans="3:14" ht="28.5" customHeight="1">
      <c r="C15" s="107" t="s">
        <v>222</v>
      </c>
      <c r="D15" s="107"/>
      <c r="E15" s="107"/>
      <c r="F15" s="107"/>
      <c r="G15" s="107"/>
      <c r="H15" s="107"/>
      <c r="I15" s="107"/>
      <c r="J15" s="107"/>
      <c r="K15" s="107"/>
      <c r="L15" s="107"/>
      <c r="M15" s="107"/>
      <c r="N15" s="107"/>
    </row>
    <row r="16" ht="12.75" customHeight="1"/>
    <row r="17" spans="2:14" ht="15">
      <c r="B17" s="24" t="s">
        <v>122</v>
      </c>
      <c r="C17" s="106" t="s">
        <v>40</v>
      </c>
      <c r="D17" s="115"/>
      <c r="E17" s="115"/>
      <c r="F17" s="115"/>
      <c r="G17" s="115"/>
      <c r="H17" s="115"/>
      <c r="I17" s="115"/>
      <c r="J17" s="115"/>
      <c r="K17" s="115"/>
      <c r="L17" s="115"/>
      <c r="M17" s="115"/>
      <c r="N17" s="115"/>
    </row>
    <row r="18" spans="3:14" ht="14.25" customHeight="1">
      <c r="C18" s="111" t="s">
        <v>41</v>
      </c>
      <c r="D18" s="111"/>
      <c r="E18" s="111"/>
      <c r="F18" s="111"/>
      <c r="G18" s="111"/>
      <c r="H18" s="111"/>
      <c r="I18" s="111"/>
      <c r="J18" s="111"/>
      <c r="K18" s="111"/>
      <c r="L18" s="111"/>
      <c r="M18" s="111"/>
      <c r="N18" s="111"/>
    </row>
    <row r="19" ht="12.75" customHeight="1"/>
    <row r="20" spans="2:14" ht="15">
      <c r="B20" s="24" t="s">
        <v>151</v>
      </c>
      <c r="C20" s="106" t="s">
        <v>42</v>
      </c>
      <c r="D20" s="106"/>
      <c r="E20" s="106"/>
      <c r="F20" s="106"/>
      <c r="G20" s="106"/>
      <c r="H20" s="106"/>
      <c r="I20" s="106"/>
      <c r="J20" s="106"/>
      <c r="K20" s="106"/>
      <c r="L20" s="106"/>
      <c r="M20" s="106"/>
      <c r="N20" s="106"/>
    </row>
    <row r="21" spans="3:14" ht="30.75" customHeight="1">
      <c r="C21" s="107" t="s">
        <v>223</v>
      </c>
      <c r="D21" s="107"/>
      <c r="E21" s="107"/>
      <c r="F21" s="107"/>
      <c r="G21" s="107"/>
      <c r="H21" s="107"/>
      <c r="I21" s="107"/>
      <c r="J21" s="107"/>
      <c r="K21" s="107"/>
      <c r="L21" s="107"/>
      <c r="M21" s="107"/>
      <c r="N21" s="107"/>
    </row>
    <row r="23" spans="2:14" ht="15">
      <c r="B23" s="24" t="s">
        <v>121</v>
      </c>
      <c r="C23" s="106" t="s">
        <v>89</v>
      </c>
      <c r="D23" s="106"/>
      <c r="E23" s="106"/>
      <c r="F23" s="106"/>
      <c r="G23" s="106"/>
      <c r="H23" s="106"/>
      <c r="I23" s="106"/>
      <c r="J23" s="106"/>
      <c r="K23" s="106"/>
      <c r="L23" s="106"/>
      <c r="M23" s="106"/>
      <c r="N23" s="106"/>
    </row>
    <row r="24" spans="3:14" ht="28.5" customHeight="1">
      <c r="C24" s="107" t="s">
        <v>156</v>
      </c>
      <c r="D24" s="107"/>
      <c r="E24" s="107"/>
      <c r="F24" s="107"/>
      <c r="G24" s="107"/>
      <c r="H24" s="107"/>
      <c r="I24" s="107"/>
      <c r="J24" s="107"/>
      <c r="K24" s="107"/>
      <c r="L24" s="107"/>
      <c r="M24" s="107"/>
      <c r="N24" s="107"/>
    </row>
    <row r="26" spans="2:14" ht="15">
      <c r="B26" s="24" t="s">
        <v>120</v>
      </c>
      <c r="C26" s="106" t="s">
        <v>90</v>
      </c>
      <c r="D26" s="106"/>
      <c r="E26" s="106"/>
      <c r="F26" s="106"/>
      <c r="G26" s="106"/>
      <c r="H26" s="106"/>
      <c r="I26" s="106"/>
      <c r="J26" s="106"/>
      <c r="K26" s="106"/>
      <c r="L26" s="106"/>
      <c r="M26" s="106"/>
      <c r="N26" s="106"/>
    </row>
    <row r="27" spans="3:14" ht="30.75" customHeight="1">
      <c r="C27" s="107" t="s">
        <v>224</v>
      </c>
      <c r="D27" s="107"/>
      <c r="E27" s="107"/>
      <c r="F27" s="107"/>
      <c r="G27" s="107"/>
      <c r="H27" s="107"/>
      <c r="I27" s="107"/>
      <c r="J27" s="107"/>
      <c r="K27" s="107"/>
      <c r="L27" s="107"/>
      <c r="M27" s="107"/>
      <c r="N27" s="107"/>
    </row>
    <row r="29" spans="2:14" ht="15">
      <c r="B29" s="24" t="s">
        <v>119</v>
      </c>
      <c r="C29" s="106" t="s">
        <v>43</v>
      </c>
      <c r="D29" s="106"/>
      <c r="E29" s="106"/>
      <c r="F29" s="106"/>
      <c r="G29" s="106"/>
      <c r="H29" s="106"/>
      <c r="I29" s="106"/>
      <c r="J29" s="106"/>
      <c r="K29" s="106"/>
      <c r="L29" s="106"/>
      <c r="M29" s="106"/>
      <c r="N29" s="106"/>
    </row>
    <row r="30" spans="2:14" ht="15">
      <c r="B30" s="24"/>
      <c r="C30" s="107" t="s">
        <v>225</v>
      </c>
      <c r="D30" s="107"/>
      <c r="E30" s="107"/>
      <c r="F30" s="107"/>
      <c r="G30" s="107"/>
      <c r="H30" s="107"/>
      <c r="I30" s="107"/>
      <c r="J30" s="107"/>
      <c r="K30" s="107"/>
      <c r="L30" s="107"/>
      <c r="M30" s="107"/>
      <c r="N30" s="107"/>
    </row>
    <row r="31" spans="2:14" ht="60.75" customHeight="1">
      <c r="B31" s="24"/>
      <c r="C31" s="107" t="s">
        <v>251</v>
      </c>
      <c r="D31" s="107"/>
      <c r="E31" s="107"/>
      <c r="F31" s="107"/>
      <c r="G31" s="107"/>
      <c r="H31" s="107"/>
      <c r="I31" s="107"/>
      <c r="J31" s="107"/>
      <c r="K31" s="107"/>
      <c r="L31" s="107"/>
      <c r="M31" s="107"/>
      <c r="N31" s="107"/>
    </row>
    <row r="33" spans="2:14" ht="15">
      <c r="B33" s="24" t="s">
        <v>118</v>
      </c>
      <c r="C33" s="124" t="s">
        <v>86</v>
      </c>
      <c r="D33" s="124"/>
      <c r="E33" s="124"/>
      <c r="F33" s="124"/>
      <c r="G33" s="124"/>
      <c r="H33" s="124"/>
      <c r="I33" s="124"/>
      <c r="J33" s="124"/>
      <c r="K33" s="124"/>
      <c r="L33" s="124"/>
      <c r="M33" s="124"/>
      <c r="N33" s="124"/>
    </row>
    <row r="34" spans="6:14" ht="42.75" customHeight="1">
      <c r="F34" s="48" t="s">
        <v>76</v>
      </c>
      <c r="G34" s="26"/>
      <c r="H34" s="47" t="s">
        <v>46</v>
      </c>
      <c r="I34" s="25"/>
      <c r="J34" s="48" t="s">
        <v>98</v>
      </c>
      <c r="K34" s="48"/>
      <c r="L34" s="48" t="s">
        <v>153</v>
      </c>
      <c r="M34" s="27"/>
      <c r="N34" s="47" t="s">
        <v>82</v>
      </c>
    </row>
    <row r="35" spans="6:14" ht="15">
      <c r="F35" s="35" t="s">
        <v>27</v>
      </c>
      <c r="H35" s="35" t="s">
        <v>27</v>
      </c>
      <c r="I35" s="25"/>
      <c r="J35" s="35" t="s">
        <v>27</v>
      </c>
      <c r="K35" s="35"/>
      <c r="L35" s="35" t="s">
        <v>27</v>
      </c>
      <c r="N35" s="35" t="s">
        <v>27</v>
      </c>
    </row>
    <row r="36" spans="3:9" ht="15">
      <c r="C36" s="28" t="s">
        <v>218</v>
      </c>
      <c r="D36" s="29"/>
      <c r="F36" s="35"/>
      <c r="H36" s="25"/>
      <c r="I36" s="25"/>
    </row>
    <row r="37" spans="3:6" ht="15">
      <c r="C37" s="28" t="s">
        <v>226</v>
      </c>
      <c r="D37" s="29"/>
      <c r="F37" s="35"/>
    </row>
    <row r="38" spans="3:6" ht="15">
      <c r="C38" s="66" t="s">
        <v>25</v>
      </c>
      <c r="D38" s="29"/>
      <c r="F38" s="35"/>
    </row>
    <row r="39" spans="3:14" ht="15">
      <c r="C39" s="21" t="s">
        <v>174</v>
      </c>
      <c r="F39" s="30">
        <v>28508</v>
      </c>
      <c r="G39" s="32"/>
      <c r="H39" s="30">
        <v>10091</v>
      </c>
      <c r="I39" s="32"/>
      <c r="J39" s="32">
        <v>0</v>
      </c>
      <c r="K39" s="32"/>
      <c r="L39" s="30">
        <v>0</v>
      </c>
      <c r="M39" s="32"/>
      <c r="N39" s="32">
        <f>SUM(F39:L39)</f>
        <v>38599</v>
      </c>
    </row>
    <row r="40" spans="3:14" ht="15">
      <c r="C40" s="21" t="s">
        <v>175</v>
      </c>
      <c r="F40" s="30">
        <v>0</v>
      </c>
      <c r="G40" s="87"/>
      <c r="H40" s="40">
        <v>0</v>
      </c>
      <c r="I40" s="87"/>
      <c r="J40" s="30">
        <v>0</v>
      </c>
      <c r="K40" s="30"/>
      <c r="L40" s="30">
        <v>0</v>
      </c>
      <c r="M40" s="87"/>
      <c r="N40" s="32">
        <f>SUM(F40:L40)</f>
        <v>0</v>
      </c>
    </row>
    <row r="41" spans="3:14" ht="15">
      <c r="C41" s="21" t="s">
        <v>154</v>
      </c>
      <c r="F41" s="38">
        <f>+F39</f>
        <v>28508</v>
      </c>
      <c r="G41" s="31"/>
      <c r="H41" s="31">
        <f>+H40+H39</f>
        <v>10091</v>
      </c>
      <c r="I41" s="31"/>
      <c r="J41" s="31">
        <f>+J40+J39</f>
        <v>0</v>
      </c>
      <c r="K41" s="31"/>
      <c r="L41" s="31">
        <f>+L40</f>
        <v>0</v>
      </c>
      <c r="M41" s="31"/>
      <c r="N41" s="31">
        <f>+N39</f>
        <v>38599</v>
      </c>
    </row>
    <row r="42" spans="6:14" ht="15">
      <c r="F42" s="30"/>
      <c r="G42" s="32"/>
      <c r="H42" s="32"/>
      <c r="I42" s="32"/>
      <c r="J42" s="32"/>
      <c r="K42" s="32"/>
      <c r="L42" s="32"/>
      <c r="M42" s="32"/>
      <c r="N42" s="32"/>
    </row>
    <row r="43" spans="3:14" ht="15">
      <c r="C43" s="66" t="s">
        <v>152</v>
      </c>
      <c r="F43" s="30"/>
      <c r="G43" s="32"/>
      <c r="H43" s="32"/>
      <c r="I43" s="32"/>
      <c r="J43" s="32"/>
      <c r="K43" s="32"/>
      <c r="L43" s="32"/>
      <c r="M43" s="32"/>
      <c r="N43" s="32"/>
    </row>
    <row r="44" spans="3:14" ht="15">
      <c r="C44" s="21" t="s">
        <v>83</v>
      </c>
      <c r="F44" s="30">
        <v>7866</v>
      </c>
      <c r="G44" s="32"/>
      <c r="H44" s="32">
        <v>2207</v>
      </c>
      <c r="I44" s="32"/>
      <c r="J44" s="30">
        <v>-5</v>
      </c>
      <c r="K44" s="30"/>
      <c r="L44" s="30">
        <v>0</v>
      </c>
      <c r="M44" s="32"/>
      <c r="N44" s="32">
        <f>SUM(F44:L44)</f>
        <v>10068</v>
      </c>
    </row>
    <row r="45" spans="3:15" ht="15">
      <c r="C45" s="21" t="s">
        <v>80</v>
      </c>
      <c r="F45" s="32"/>
      <c r="G45" s="32"/>
      <c r="H45" s="32"/>
      <c r="I45" s="32"/>
      <c r="J45" s="32"/>
      <c r="K45" s="32"/>
      <c r="L45" s="32"/>
      <c r="M45" s="32"/>
      <c r="N45" s="32">
        <v>4375</v>
      </c>
      <c r="O45" s="32"/>
    </row>
    <row r="46" spans="3:14" ht="15">
      <c r="C46" s="21" t="s">
        <v>81</v>
      </c>
      <c r="F46" s="32"/>
      <c r="G46" s="32"/>
      <c r="H46" s="32"/>
      <c r="I46" s="32"/>
      <c r="J46" s="32"/>
      <c r="K46" s="32"/>
      <c r="L46" s="32"/>
      <c r="M46" s="32"/>
      <c r="N46" s="32">
        <v>-13146</v>
      </c>
    </row>
    <row r="47" spans="3:14" ht="15">
      <c r="C47" s="21" t="s">
        <v>155</v>
      </c>
      <c r="F47" s="32"/>
      <c r="G47" s="32"/>
      <c r="H47" s="32"/>
      <c r="I47" s="32"/>
      <c r="J47" s="32"/>
      <c r="K47" s="32"/>
      <c r="L47" s="32"/>
      <c r="M47" s="32"/>
      <c r="N47" s="32">
        <v>0</v>
      </c>
    </row>
    <row r="48" spans="3:14" ht="15">
      <c r="C48" s="21" t="s">
        <v>26</v>
      </c>
      <c r="F48" s="32"/>
      <c r="G48" s="32"/>
      <c r="H48" s="32"/>
      <c r="I48" s="32"/>
      <c r="J48" s="32"/>
      <c r="K48" s="32"/>
      <c r="L48" s="32"/>
      <c r="M48" s="32"/>
      <c r="N48" s="33">
        <v>0</v>
      </c>
    </row>
    <row r="49" spans="3:14" ht="15">
      <c r="C49" s="21" t="s">
        <v>139</v>
      </c>
      <c r="F49" s="32"/>
      <c r="G49" s="32"/>
      <c r="H49" s="32"/>
      <c r="I49" s="32"/>
      <c r="J49" s="32"/>
      <c r="K49" s="32"/>
      <c r="L49" s="32"/>
      <c r="M49" s="32"/>
      <c r="N49" s="32">
        <f>SUM(N44:N48)</f>
        <v>1297</v>
      </c>
    </row>
    <row r="50" spans="3:14" ht="15">
      <c r="C50" s="21" t="s">
        <v>3</v>
      </c>
      <c r="F50" s="32"/>
      <c r="G50" s="32"/>
      <c r="H50" s="32"/>
      <c r="I50" s="32"/>
      <c r="J50" s="32"/>
      <c r="K50" s="32"/>
      <c r="L50" s="32"/>
      <c r="M50" s="32"/>
      <c r="N50" s="33">
        <v>-2654</v>
      </c>
    </row>
    <row r="51" spans="3:14" ht="15">
      <c r="C51" s="21" t="s">
        <v>250</v>
      </c>
      <c r="F51" s="32"/>
      <c r="G51" s="32"/>
      <c r="H51" s="32"/>
      <c r="I51" s="32"/>
      <c r="J51" s="32"/>
      <c r="K51" s="32"/>
      <c r="L51" s="32"/>
      <c r="M51" s="32"/>
      <c r="N51" s="31">
        <f>+N50+N49</f>
        <v>-1357</v>
      </c>
    </row>
    <row r="52" spans="6:14" ht="15">
      <c r="F52" s="32"/>
      <c r="G52" s="32"/>
      <c r="H52" s="32"/>
      <c r="I52" s="32"/>
      <c r="J52" s="32"/>
      <c r="K52" s="32"/>
      <c r="L52" s="32"/>
      <c r="M52" s="32"/>
      <c r="N52" s="32"/>
    </row>
    <row r="53" spans="3:14" ht="15">
      <c r="C53" s="28" t="s">
        <v>218</v>
      </c>
      <c r="D53" s="29"/>
      <c r="F53" s="32"/>
      <c r="G53" s="32"/>
      <c r="H53" s="32"/>
      <c r="I53" s="32"/>
      <c r="J53" s="32"/>
      <c r="K53" s="32"/>
      <c r="L53" s="32"/>
      <c r="M53" s="32"/>
      <c r="N53" s="32"/>
    </row>
    <row r="54" spans="3:14" ht="15">
      <c r="C54" s="28" t="s">
        <v>228</v>
      </c>
      <c r="D54" s="29"/>
      <c r="F54" s="32"/>
      <c r="G54" s="32"/>
      <c r="H54" s="32"/>
      <c r="I54" s="32"/>
      <c r="J54" s="32"/>
      <c r="K54" s="32"/>
      <c r="L54" s="32"/>
      <c r="M54" s="32"/>
      <c r="N54" s="32"/>
    </row>
    <row r="55" spans="3:14" ht="15">
      <c r="C55" s="66" t="s">
        <v>25</v>
      </c>
      <c r="D55" s="29"/>
      <c r="F55" s="32"/>
      <c r="G55" s="32"/>
      <c r="H55" s="32"/>
      <c r="I55" s="32"/>
      <c r="J55" s="32"/>
      <c r="K55" s="32"/>
      <c r="L55" s="32"/>
      <c r="M55" s="32"/>
      <c r="N55" s="32"/>
    </row>
    <row r="56" spans="3:14" ht="15">
      <c r="C56" s="21" t="s">
        <v>174</v>
      </c>
      <c r="F56" s="30">
        <v>13659</v>
      </c>
      <c r="G56" s="32"/>
      <c r="H56" s="30">
        <v>9553</v>
      </c>
      <c r="I56" s="32"/>
      <c r="J56" s="32">
        <v>0</v>
      </c>
      <c r="K56" s="32"/>
      <c r="L56" s="30">
        <v>0</v>
      </c>
      <c r="M56" s="32"/>
      <c r="N56" s="32">
        <f>SUM(F56:L56)</f>
        <v>23212</v>
      </c>
    </row>
    <row r="57" spans="3:14" ht="15">
      <c r="C57" s="21" t="s">
        <v>175</v>
      </c>
      <c r="F57" s="30">
        <v>0</v>
      </c>
      <c r="G57" s="87"/>
      <c r="H57" s="40">
        <v>0</v>
      </c>
      <c r="I57" s="87"/>
      <c r="J57" s="32">
        <v>0</v>
      </c>
      <c r="K57" s="87"/>
      <c r="L57" s="30">
        <v>0</v>
      </c>
      <c r="M57" s="87"/>
      <c r="N57" s="32">
        <f>SUM(F57:L57)</f>
        <v>0</v>
      </c>
    </row>
    <row r="58" spans="3:14" ht="15">
      <c r="C58" s="21" t="s">
        <v>154</v>
      </c>
      <c r="F58" s="31">
        <f>+F56</f>
        <v>13659</v>
      </c>
      <c r="G58" s="31"/>
      <c r="H58" s="38">
        <f>+J57+H56</f>
        <v>9553</v>
      </c>
      <c r="I58" s="31"/>
      <c r="J58" s="38">
        <f>+N57+J56</f>
        <v>0</v>
      </c>
      <c r="K58" s="38"/>
      <c r="L58" s="38">
        <f>+L57+L56</f>
        <v>0</v>
      </c>
      <c r="M58" s="31"/>
      <c r="N58" s="31">
        <f>+N56</f>
        <v>23212</v>
      </c>
    </row>
    <row r="59" spans="6:14" ht="15">
      <c r="F59" s="32"/>
      <c r="G59" s="32"/>
      <c r="H59" s="32"/>
      <c r="I59" s="32"/>
      <c r="J59" s="32"/>
      <c r="K59" s="32"/>
      <c r="L59" s="32"/>
      <c r="M59" s="32"/>
      <c r="N59" s="32"/>
    </row>
    <row r="60" spans="3:14" ht="15">
      <c r="C60" s="66" t="s">
        <v>152</v>
      </c>
      <c r="F60" s="32"/>
      <c r="G60" s="32"/>
      <c r="H60" s="32"/>
      <c r="I60" s="32"/>
      <c r="J60" s="32"/>
      <c r="K60" s="32"/>
      <c r="L60" s="32"/>
      <c r="M60" s="32"/>
      <c r="N60" s="32"/>
    </row>
    <row r="61" spans="3:14" ht="15">
      <c r="C61" s="21" t="s">
        <v>83</v>
      </c>
      <c r="F61" s="30">
        <v>1872</v>
      </c>
      <c r="G61" s="32"/>
      <c r="H61" s="32">
        <v>1814</v>
      </c>
      <c r="I61" s="32"/>
      <c r="J61" s="30">
        <v>-6</v>
      </c>
      <c r="K61" s="32"/>
      <c r="L61" s="32">
        <v>0</v>
      </c>
      <c r="M61" s="32"/>
      <c r="N61" s="32">
        <f>SUM(F61:L61)</f>
        <v>3680</v>
      </c>
    </row>
    <row r="62" spans="3:14" ht="15">
      <c r="C62" s="21" t="s">
        <v>80</v>
      </c>
      <c r="F62" s="32"/>
      <c r="G62" s="32"/>
      <c r="H62" s="32"/>
      <c r="I62" s="32"/>
      <c r="J62" s="32"/>
      <c r="K62" s="32"/>
      <c r="L62" s="32"/>
      <c r="M62" s="32"/>
      <c r="N62" s="32">
        <v>6267</v>
      </c>
    </row>
    <row r="63" spans="3:14" ht="15">
      <c r="C63" s="21" t="s">
        <v>81</v>
      </c>
      <c r="F63" s="32"/>
      <c r="G63" s="32"/>
      <c r="H63" s="32"/>
      <c r="I63" s="32"/>
      <c r="J63" s="32"/>
      <c r="K63" s="32"/>
      <c r="L63" s="32"/>
      <c r="M63" s="32"/>
      <c r="N63" s="32">
        <v>-50</v>
      </c>
    </row>
    <row r="64" spans="3:14" ht="15">
      <c r="C64" s="21" t="s">
        <v>155</v>
      </c>
      <c r="F64" s="32"/>
      <c r="G64" s="32"/>
      <c r="H64" s="32"/>
      <c r="I64" s="32"/>
      <c r="J64" s="32"/>
      <c r="K64" s="32"/>
      <c r="L64" s="32"/>
      <c r="M64" s="32"/>
      <c r="N64" s="32">
        <v>0</v>
      </c>
    </row>
    <row r="65" spans="3:14" ht="15">
      <c r="C65" s="21" t="s">
        <v>26</v>
      </c>
      <c r="F65" s="32"/>
      <c r="G65" s="32"/>
      <c r="H65" s="32"/>
      <c r="I65" s="32"/>
      <c r="J65" s="32"/>
      <c r="K65" s="32"/>
      <c r="L65" s="32"/>
      <c r="M65" s="32"/>
      <c r="N65" s="33">
        <v>-1</v>
      </c>
    </row>
    <row r="66" spans="3:14" ht="15">
      <c r="C66" s="21" t="s">
        <v>139</v>
      </c>
      <c r="F66" s="32"/>
      <c r="G66" s="32"/>
      <c r="H66" s="32"/>
      <c r="I66" s="32"/>
      <c r="J66" s="32"/>
      <c r="K66" s="32"/>
      <c r="L66" s="32"/>
      <c r="M66" s="32"/>
      <c r="N66" s="34">
        <f>SUM(N61:N65)</f>
        <v>9896</v>
      </c>
    </row>
    <row r="67" spans="3:14" ht="15">
      <c r="C67" s="21" t="s">
        <v>3</v>
      </c>
      <c r="F67" s="32"/>
      <c r="G67" s="32"/>
      <c r="H67" s="32"/>
      <c r="I67" s="32"/>
      <c r="J67" s="32"/>
      <c r="K67" s="32"/>
      <c r="L67" s="32"/>
      <c r="M67" s="32"/>
      <c r="N67" s="33">
        <v>-1095</v>
      </c>
    </row>
    <row r="68" spans="3:14" ht="15">
      <c r="C68" s="21" t="s">
        <v>227</v>
      </c>
      <c r="F68" s="32"/>
      <c r="G68" s="32"/>
      <c r="H68" s="32"/>
      <c r="I68" s="32"/>
      <c r="J68" s="32"/>
      <c r="K68" s="32"/>
      <c r="L68" s="32"/>
      <c r="M68" s="32"/>
      <c r="N68" s="31">
        <f>+N67+N66</f>
        <v>8801</v>
      </c>
    </row>
    <row r="69" spans="6:14" ht="15">
      <c r="F69" s="32"/>
      <c r="G69" s="32"/>
      <c r="H69" s="32"/>
      <c r="I69" s="32"/>
      <c r="J69" s="32"/>
      <c r="K69" s="32"/>
      <c r="L69" s="32"/>
      <c r="M69" s="32"/>
      <c r="N69" s="76"/>
    </row>
    <row r="70" spans="3:14" ht="29.25" customHeight="1">
      <c r="C70" s="107" t="s">
        <v>173</v>
      </c>
      <c r="D70" s="110"/>
      <c r="E70" s="110"/>
      <c r="F70" s="110"/>
      <c r="G70" s="110"/>
      <c r="H70" s="110"/>
      <c r="I70" s="110"/>
      <c r="J70" s="110"/>
      <c r="K70" s="110"/>
      <c r="L70" s="110"/>
      <c r="M70" s="110"/>
      <c r="N70" s="110"/>
    </row>
    <row r="71" spans="6:14" ht="15">
      <c r="F71" s="32"/>
      <c r="G71" s="32"/>
      <c r="H71" s="32"/>
      <c r="I71" s="32"/>
      <c r="J71" s="32"/>
      <c r="K71" s="32"/>
      <c r="L71" s="32"/>
      <c r="M71" s="32"/>
      <c r="N71" s="32"/>
    </row>
    <row r="72" spans="2:14" ht="15">
      <c r="B72" s="24" t="s">
        <v>117</v>
      </c>
      <c r="C72" s="106" t="s">
        <v>71</v>
      </c>
      <c r="D72" s="106"/>
      <c r="E72" s="106"/>
      <c r="F72" s="106"/>
      <c r="G72" s="106"/>
      <c r="H72" s="106"/>
      <c r="I72" s="106"/>
      <c r="J72" s="106"/>
      <c r="K72" s="106"/>
      <c r="L72" s="106"/>
      <c r="M72" s="106"/>
      <c r="N72" s="106"/>
    </row>
    <row r="73" spans="3:14" ht="15">
      <c r="C73" s="107" t="s">
        <v>115</v>
      </c>
      <c r="D73" s="110"/>
      <c r="E73" s="110"/>
      <c r="F73" s="110"/>
      <c r="G73" s="110"/>
      <c r="H73" s="110"/>
      <c r="I73" s="110"/>
      <c r="J73" s="110"/>
      <c r="K73" s="110"/>
      <c r="L73" s="110"/>
      <c r="M73" s="110"/>
      <c r="N73" s="110"/>
    </row>
    <row r="74" spans="6:14" ht="15">
      <c r="F74" s="32"/>
      <c r="G74" s="32"/>
      <c r="H74" s="32"/>
      <c r="I74" s="32"/>
      <c r="J74" s="32"/>
      <c r="K74" s="32"/>
      <c r="L74" s="32"/>
      <c r="M74" s="32"/>
      <c r="N74" s="32"/>
    </row>
    <row r="75" spans="2:14" ht="15">
      <c r="B75" s="24" t="s">
        <v>116</v>
      </c>
      <c r="C75" s="106" t="s">
        <v>47</v>
      </c>
      <c r="D75" s="106"/>
      <c r="E75" s="106"/>
      <c r="F75" s="106"/>
      <c r="G75" s="106"/>
      <c r="H75" s="106"/>
      <c r="I75" s="106"/>
      <c r="J75" s="106"/>
      <c r="K75" s="106"/>
      <c r="L75" s="106"/>
      <c r="M75" s="106"/>
      <c r="N75" s="106"/>
    </row>
    <row r="76" spans="3:14" ht="31.5" customHeight="1">
      <c r="C76" s="107" t="s">
        <v>260</v>
      </c>
      <c r="D76" s="107"/>
      <c r="E76" s="107"/>
      <c r="F76" s="107"/>
      <c r="G76" s="107"/>
      <c r="H76" s="107"/>
      <c r="I76" s="107"/>
      <c r="J76" s="107"/>
      <c r="K76" s="107"/>
      <c r="L76" s="107"/>
      <c r="M76" s="107"/>
      <c r="N76" s="107"/>
    </row>
    <row r="78" spans="2:14" ht="15">
      <c r="B78" s="24" t="s">
        <v>165</v>
      </c>
      <c r="C78" s="106" t="s">
        <v>87</v>
      </c>
      <c r="D78" s="106"/>
      <c r="E78" s="106"/>
      <c r="F78" s="106"/>
      <c r="G78" s="106"/>
      <c r="H78" s="106"/>
      <c r="I78" s="106"/>
      <c r="J78" s="106"/>
      <c r="K78" s="106"/>
      <c r="L78" s="106"/>
      <c r="M78" s="106"/>
      <c r="N78" s="106"/>
    </row>
    <row r="79" spans="3:14" ht="15" customHeight="1">
      <c r="C79" s="107" t="s">
        <v>229</v>
      </c>
      <c r="D79" s="107"/>
      <c r="E79" s="107"/>
      <c r="F79" s="107"/>
      <c r="G79" s="107"/>
      <c r="H79" s="107"/>
      <c r="I79" s="107"/>
      <c r="J79" s="107"/>
      <c r="K79" s="107"/>
      <c r="L79" s="107"/>
      <c r="M79" s="107"/>
      <c r="N79" s="107"/>
    </row>
    <row r="80" spans="3:14" ht="12" customHeight="1">
      <c r="C80" s="49"/>
      <c r="D80" s="49"/>
      <c r="E80" s="49"/>
      <c r="F80" s="49"/>
      <c r="G80" s="49"/>
      <c r="H80" s="49"/>
      <c r="I80" s="49"/>
      <c r="J80" s="49"/>
      <c r="K80" s="49"/>
      <c r="L80" s="49"/>
      <c r="M80" s="49"/>
      <c r="N80" s="49"/>
    </row>
    <row r="81" spans="2:14" ht="15">
      <c r="B81" s="24" t="s">
        <v>124</v>
      </c>
      <c r="C81" s="106" t="s">
        <v>186</v>
      </c>
      <c r="D81" s="106"/>
      <c r="E81" s="106"/>
      <c r="F81" s="106"/>
      <c r="G81" s="106"/>
      <c r="H81" s="106"/>
      <c r="I81" s="106"/>
      <c r="J81" s="106"/>
      <c r="K81" s="106"/>
      <c r="L81" s="106"/>
      <c r="M81" s="106"/>
      <c r="N81" s="106"/>
    </row>
    <row r="82" spans="3:14" ht="18.75" customHeight="1">
      <c r="C82" s="108" t="s">
        <v>187</v>
      </c>
      <c r="D82" s="108"/>
      <c r="E82" s="108"/>
      <c r="F82" s="108"/>
      <c r="G82" s="108"/>
      <c r="H82" s="108"/>
      <c r="I82" s="108"/>
      <c r="J82" s="108"/>
      <c r="K82" s="108"/>
      <c r="L82" s="108"/>
      <c r="M82" s="108"/>
      <c r="N82" s="108"/>
    </row>
    <row r="83" spans="3:14" ht="15">
      <c r="C83" s="108"/>
      <c r="D83" s="108"/>
      <c r="E83" s="108"/>
      <c r="F83" s="108"/>
      <c r="G83" s="108"/>
      <c r="H83" s="108"/>
      <c r="I83" s="108"/>
      <c r="J83" s="108"/>
      <c r="K83" s="108"/>
      <c r="L83" s="108"/>
      <c r="M83" s="108"/>
      <c r="N83" s="108"/>
    </row>
    <row r="84" spans="2:3" ht="15">
      <c r="B84" s="24" t="s">
        <v>125</v>
      </c>
      <c r="C84" s="29" t="s">
        <v>99</v>
      </c>
    </row>
    <row r="85" spans="2:14" ht="29.25" customHeight="1">
      <c r="B85" s="24"/>
      <c r="C85" s="107" t="s">
        <v>259</v>
      </c>
      <c r="D85" s="110"/>
      <c r="E85" s="110"/>
      <c r="F85" s="110"/>
      <c r="G85" s="110"/>
      <c r="H85" s="110"/>
      <c r="I85" s="110"/>
      <c r="J85" s="110"/>
      <c r="K85" s="110"/>
      <c r="L85" s="110"/>
      <c r="M85" s="110"/>
      <c r="N85" s="110"/>
    </row>
    <row r="86" spans="2:14" ht="13.5" customHeight="1">
      <c r="B86" s="24"/>
      <c r="D86" s="49"/>
      <c r="E86" s="49"/>
      <c r="F86" s="49"/>
      <c r="G86" s="49"/>
      <c r="H86" s="49"/>
      <c r="I86" s="49"/>
      <c r="J86" s="48" t="s">
        <v>27</v>
      </c>
      <c r="K86" s="49"/>
      <c r="L86" s="89"/>
      <c r="M86" s="49"/>
      <c r="N86" s="49"/>
    </row>
    <row r="87" spans="2:14" ht="15" customHeight="1" thickBot="1">
      <c r="B87" s="24"/>
      <c r="D87" s="27" t="s">
        <v>203</v>
      </c>
      <c r="E87" s="49"/>
      <c r="F87" s="49"/>
      <c r="G87" s="49"/>
      <c r="H87" s="95"/>
      <c r="I87" s="49"/>
      <c r="J87" s="98">
        <v>15543</v>
      </c>
      <c r="K87" s="49"/>
      <c r="L87" s="49"/>
      <c r="M87" s="49"/>
      <c r="N87" s="49"/>
    </row>
    <row r="88" spans="2:3" ht="15.75" thickTop="1">
      <c r="B88" s="24"/>
      <c r="C88" s="68"/>
    </row>
    <row r="89" spans="2:14" ht="15">
      <c r="B89" s="24" t="s">
        <v>126</v>
      </c>
      <c r="C89" s="106" t="s">
        <v>48</v>
      </c>
      <c r="D89" s="106"/>
      <c r="E89" s="106"/>
      <c r="F89" s="106"/>
      <c r="G89" s="106"/>
      <c r="H89" s="106"/>
      <c r="I89" s="106"/>
      <c r="J89" s="106"/>
      <c r="K89" s="106"/>
      <c r="L89" s="106"/>
      <c r="M89" s="106"/>
      <c r="N89" s="106"/>
    </row>
    <row r="90" spans="3:14" ht="77.25" customHeight="1">
      <c r="C90" s="109" t="s">
        <v>256</v>
      </c>
      <c r="D90" s="109"/>
      <c r="E90" s="109"/>
      <c r="F90" s="109"/>
      <c r="G90" s="109"/>
      <c r="H90" s="109"/>
      <c r="I90" s="109"/>
      <c r="J90" s="109"/>
      <c r="K90" s="109"/>
      <c r="L90" s="109"/>
      <c r="M90" s="109"/>
      <c r="N90" s="109"/>
    </row>
    <row r="91" spans="3:14" ht="49.5" customHeight="1">
      <c r="C91" s="109" t="s">
        <v>264</v>
      </c>
      <c r="D91" s="109"/>
      <c r="E91" s="109"/>
      <c r="F91" s="109"/>
      <c r="G91" s="109"/>
      <c r="H91" s="109"/>
      <c r="I91" s="109"/>
      <c r="J91" s="109"/>
      <c r="K91" s="109"/>
      <c r="L91" s="109"/>
      <c r="M91" s="109"/>
      <c r="N91" s="109"/>
    </row>
    <row r="92" spans="3:14" ht="58.5" customHeight="1">
      <c r="C92" s="109" t="s">
        <v>255</v>
      </c>
      <c r="D92" s="109"/>
      <c r="E92" s="109"/>
      <c r="F92" s="109"/>
      <c r="G92" s="109"/>
      <c r="H92" s="109"/>
      <c r="I92" s="109"/>
      <c r="J92" s="109"/>
      <c r="K92" s="109"/>
      <c r="L92" s="109"/>
      <c r="M92" s="109"/>
      <c r="N92" s="109"/>
    </row>
    <row r="93" ht="15" customHeight="1"/>
    <row r="94" spans="2:14" ht="15">
      <c r="B94" s="24" t="s">
        <v>127</v>
      </c>
      <c r="C94" s="106" t="s">
        <v>72</v>
      </c>
      <c r="D94" s="106"/>
      <c r="E94" s="106"/>
      <c r="F94" s="106"/>
      <c r="G94" s="106"/>
      <c r="H94" s="106"/>
      <c r="I94" s="106"/>
      <c r="J94" s="106"/>
      <c r="K94" s="106"/>
      <c r="L94" s="106"/>
      <c r="M94" s="106"/>
      <c r="N94" s="106"/>
    </row>
    <row r="95" spans="3:14" ht="60" customHeight="1">
      <c r="C95" s="107" t="s">
        <v>263</v>
      </c>
      <c r="D95" s="107"/>
      <c r="E95" s="107"/>
      <c r="F95" s="107"/>
      <c r="G95" s="107"/>
      <c r="H95" s="107"/>
      <c r="I95" s="107"/>
      <c r="J95" s="107"/>
      <c r="K95" s="107"/>
      <c r="L95" s="107"/>
      <c r="M95" s="107"/>
      <c r="N95" s="107"/>
    </row>
    <row r="96" ht="15" customHeight="1"/>
    <row r="97" spans="2:14" ht="15">
      <c r="B97" s="24" t="s">
        <v>128</v>
      </c>
      <c r="C97" s="106" t="s">
        <v>230</v>
      </c>
      <c r="D97" s="106"/>
      <c r="E97" s="106"/>
      <c r="F97" s="106"/>
      <c r="G97" s="106"/>
      <c r="H97" s="106"/>
      <c r="I97" s="106"/>
      <c r="J97" s="106"/>
      <c r="K97" s="106"/>
      <c r="L97" s="106"/>
      <c r="M97" s="106"/>
      <c r="N97" s="106"/>
    </row>
    <row r="98" spans="2:14" ht="92.25" customHeight="1">
      <c r="B98" s="24"/>
      <c r="C98" s="107" t="s">
        <v>265</v>
      </c>
      <c r="D98" s="107"/>
      <c r="E98" s="107"/>
      <c r="F98" s="107"/>
      <c r="G98" s="107"/>
      <c r="H98" s="107"/>
      <c r="I98" s="107"/>
      <c r="J98" s="107"/>
      <c r="K98" s="107"/>
      <c r="L98" s="107"/>
      <c r="M98" s="107"/>
      <c r="N98" s="107"/>
    </row>
    <row r="99" spans="2:14" ht="15">
      <c r="B99" s="24"/>
      <c r="C99" s="23"/>
      <c r="D99" s="23"/>
      <c r="E99" s="23"/>
      <c r="F99" s="23"/>
      <c r="G99" s="23"/>
      <c r="H99" s="23"/>
      <c r="I99" s="23"/>
      <c r="J99" s="23"/>
      <c r="K99" s="23"/>
      <c r="L99" s="23"/>
      <c r="M99" s="23"/>
      <c r="N99" s="23"/>
    </row>
    <row r="100" spans="2:14" ht="15">
      <c r="B100" s="24" t="s">
        <v>129</v>
      </c>
      <c r="C100" s="106" t="s">
        <v>149</v>
      </c>
      <c r="D100" s="106"/>
      <c r="E100" s="106"/>
      <c r="F100" s="106"/>
      <c r="G100" s="106"/>
      <c r="H100" s="106"/>
      <c r="I100" s="106"/>
      <c r="J100" s="106"/>
      <c r="K100" s="106"/>
      <c r="L100" s="106"/>
      <c r="M100" s="106"/>
      <c r="N100" s="106"/>
    </row>
    <row r="101" spans="3:14" ht="15" customHeight="1">
      <c r="C101" s="113" t="s">
        <v>150</v>
      </c>
      <c r="D101" s="113"/>
      <c r="E101" s="113"/>
      <c r="F101" s="113"/>
      <c r="G101" s="113"/>
      <c r="H101" s="113"/>
      <c r="I101" s="113"/>
      <c r="J101" s="113"/>
      <c r="K101" s="113"/>
      <c r="L101" s="113"/>
      <c r="M101" s="113"/>
      <c r="N101" s="113"/>
    </row>
    <row r="103" spans="2:14" ht="15">
      <c r="B103" s="24" t="s">
        <v>130</v>
      </c>
      <c r="C103" s="106" t="s">
        <v>3</v>
      </c>
      <c r="D103" s="106"/>
      <c r="E103" s="106"/>
      <c r="F103" s="106"/>
      <c r="G103" s="106"/>
      <c r="H103" s="106"/>
      <c r="I103" s="106"/>
      <c r="J103" s="106"/>
      <c r="K103" s="106"/>
      <c r="L103" s="106"/>
      <c r="M103" s="106"/>
      <c r="N103" s="106"/>
    </row>
    <row r="104" spans="3:14" ht="15">
      <c r="C104" s="114" t="s">
        <v>49</v>
      </c>
      <c r="D104" s="114"/>
      <c r="E104" s="114"/>
      <c r="F104" s="114"/>
      <c r="G104" s="114"/>
      <c r="H104" s="114"/>
      <c r="I104" s="114"/>
      <c r="J104" s="114"/>
      <c r="K104" s="114"/>
      <c r="L104" s="114"/>
      <c r="M104" s="114"/>
      <c r="N104" s="114"/>
    </row>
    <row r="105" spans="10:12" ht="15">
      <c r="J105" s="26" t="s">
        <v>60</v>
      </c>
      <c r="K105" s="36"/>
      <c r="L105" s="36" t="s">
        <v>96</v>
      </c>
    </row>
    <row r="106" spans="10:12" ht="15">
      <c r="J106" s="26" t="s">
        <v>61</v>
      </c>
      <c r="K106" s="35"/>
      <c r="L106" s="26" t="s">
        <v>61</v>
      </c>
    </row>
    <row r="107" spans="10:12" ht="15">
      <c r="J107" s="37" t="s">
        <v>206</v>
      </c>
      <c r="K107" s="37"/>
      <c r="L107" s="37" t="s">
        <v>206</v>
      </c>
    </row>
    <row r="108" spans="10:12" ht="15">
      <c r="J108" s="35" t="s">
        <v>27</v>
      </c>
      <c r="K108" s="35"/>
      <c r="L108" s="35" t="s">
        <v>27</v>
      </c>
    </row>
    <row r="109" spans="4:12" ht="15">
      <c r="D109" s="114" t="s">
        <v>50</v>
      </c>
      <c r="E109" s="114"/>
      <c r="I109" s="30"/>
      <c r="J109" s="30">
        <v>2237</v>
      </c>
      <c r="K109" s="30"/>
      <c r="L109" s="30">
        <v>2237</v>
      </c>
    </row>
    <row r="110" spans="4:12" ht="15">
      <c r="D110" s="21" t="s">
        <v>9</v>
      </c>
      <c r="I110" s="67"/>
      <c r="J110" s="30">
        <v>417</v>
      </c>
      <c r="K110" s="30"/>
      <c r="L110" s="30">
        <v>417</v>
      </c>
    </row>
    <row r="111" spans="9:12" ht="15">
      <c r="I111" s="67"/>
      <c r="J111" s="38">
        <f>SUM(J109:J110)</f>
        <v>2654</v>
      </c>
      <c r="K111" s="67"/>
      <c r="L111" s="38">
        <f>SUM(L109:L110)</f>
        <v>2654</v>
      </c>
    </row>
    <row r="112" ht="15">
      <c r="I112" s="86"/>
    </row>
    <row r="113" spans="3:14" ht="30.75" customHeight="1">
      <c r="C113" s="107" t="s">
        <v>249</v>
      </c>
      <c r="D113" s="107"/>
      <c r="E113" s="107"/>
      <c r="F113" s="107"/>
      <c r="G113" s="107"/>
      <c r="H113" s="107"/>
      <c r="I113" s="107"/>
      <c r="J113" s="107"/>
      <c r="K113" s="107"/>
      <c r="L113" s="107"/>
      <c r="M113" s="107"/>
      <c r="N113" s="107"/>
    </row>
    <row r="115" spans="2:14" ht="15">
      <c r="B115" s="24" t="s">
        <v>131</v>
      </c>
      <c r="C115" s="106" t="s">
        <v>97</v>
      </c>
      <c r="D115" s="106"/>
      <c r="E115" s="106"/>
      <c r="F115" s="106"/>
      <c r="G115" s="106"/>
      <c r="H115" s="106"/>
      <c r="I115" s="106"/>
      <c r="J115" s="106"/>
      <c r="K115" s="106"/>
      <c r="L115" s="106"/>
      <c r="M115" s="106"/>
      <c r="N115" s="106"/>
    </row>
    <row r="116" spans="3:14" ht="30.75" customHeight="1">
      <c r="C116" s="107" t="s">
        <v>231</v>
      </c>
      <c r="D116" s="107"/>
      <c r="E116" s="107"/>
      <c r="F116" s="107"/>
      <c r="G116" s="107"/>
      <c r="H116" s="107"/>
      <c r="I116" s="107"/>
      <c r="J116" s="107"/>
      <c r="K116" s="107"/>
      <c r="L116" s="107"/>
      <c r="M116" s="107"/>
      <c r="N116" s="107"/>
    </row>
    <row r="118" spans="2:14" ht="15">
      <c r="B118" s="24" t="s">
        <v>132</v>
      </c>
      <c r="C118" s="106" t="s">
        <v>190</v>
      </c>
      <c r="D118" s="115"/>
      <c r="E118" s="115"/>
      <c r="F118" s="115"/>
      <c r="G118" s="115"/>
      <c r="H118" s="115"/>
      <c r="I118" s="115"/>
      <c r="J118" s="115"/>
      <c r="K118" s="115"/>
      <c r="L118" s="115"/>
      <c r="M118" s="115"/>
      <c r="N118" s="115"/>
    </row>
    <row r="119" spans="3:14" ht="16.5" customHeight="1">
      <c r="C119" s="75" t="s">
        <v>44</v>
      </c>
      <c r="D119" s="107" t="s">
        <v>191</v>
      </c>
      <c r="E119" s="107"/>
      <c r="F119" s="107"/>
      <c r="G119" s="107"/>
      <c r="H119" s="107"/>
      <c r="I119" s="107"/>
      <c r="J119" s="107"/>
      <c r="K119" s="107"/>
      <c r="L119" s="107"/>
      <c r="M119" s="107"/>
      <c r="N119" s="107"/>
    </row>
    <row r="120" ht="15">
      <c r="J120" s="37" t="s">
        <v>27</v>
      </c>
    </row>
    <row r="121" spans="4:10" ht="15">
      <c r="D121" s="21" t="s">
        <v>51</v>
      </c>
      <c r="H121" s="40"/>
      <c r="J121" s="64">
        <v>7129</v>
      </c>
    </row>
    <row r="122" spans="4:10" ht="15">
      <c r="D122" s="21" t="s">
        <v>52</v>
      </c>
      <c r="H122" s="40"/>
      <c r="J122" s="64">
        <v>18107</v>
      </c>
    </row>
    <row r="123" spans="4:10" ht="15">
      <c r="D123" s="21" t="s">
        <v>171</v>
      </c>
      <c r="E123" s="70"/>
      <c r="F123" s="70"/>
      <c r="H123" s="40"/>
      <c r="J123" s="64">
        <v>3501</v>
      </c>
    </row>
    <row r="124" ht="8.25" customHeight="1"/>
    <row r="125" spans="3:4" ht="15">
      <c r="C125" s="39" t="s">
        <v>45</v>
      </c>
      <c r="D125" s="21" t="s">
        <v>232</v>
      </c>
    </row>
    <row r="126" ht="9.75" customHeight="1"/>
    <row r="127" ht="15">
      <c r="J127" s="37" t="s">
        <v>27</v>
      </c>
    </row>
    <row r="128" spans="4:10" ht="15">
      <c r="D128" s="21" t="s">
        <v>53</v>
      </c>
      <c r="H128" s="32"/>
      <c r="J128" s="64">
        <v>29706</v>
      </c>
    </row>
    <row r="129" spans="4:12" ht="15">
      <c r="D129" s="21" t="s">
        <v>54</v>
      </c>
      <c r="E129" s="70"/>
      <c r="F129" s="70"/>
      <c r="G129" s="70"/>
      <c r="H129" s="32"/>
      <c r="J129" s="32">
        <v>29006</v>
      </c>
      <c r="K129" s="32"/>
      <c r="L129" s="32"/>
    </row>
    <row r="130" spans="4:12" ht="15">
      <c r="D130" s="21" t="s">
        <v>55</v>
      </c>
      <c r="E130" s="70"/>
      <c r="F130" s="70"/>
      <c r="G130" s="70"/>
      <c r="H130" s="32"/>
      <c r="J130" s="64">
        <v>29006</v>
      </c>
      <c r="L130" s="99"/>
    </row>
    <row r="131" ht="11.25" customHeight="1"/>
    <row r="132" spans="2:14" ht="15">
      <c r="B132" s="24" t="s">
        <v>133</v>
      </c>
      <c r="C132" s="106" t="s">
        <v>56</v>
      </c>
      <c r="D132" s="106"/>
      <c r="E132" s="106"/>
      <c r="F132" s="106"/>
      <c r="G132" s="106"/>
      <c r="H132" s="106"/>
      <c r="I132" s="106"/>
      <c r="J132" s="106"/>
      <c r="K132" s="106"/>
      <c r="L132" s="106"/>
      <c r="M132" s="106"/>
      <c r="N132" s="106"/>
    </row>
    <row r="133" spans="3:14" ht="16.5" customHeight="1">
      <c r="C133" s="107" t="s">
        <v>93</v>
      </c>
      <c r="D133" s="107"/>
      <c r="E133" s="107"/>
      <c r="F133" s="107"/>
      <c r="G133" s="107"/>
      <c r="H133" s="107"/>
      <c r="I133" s="107"/>
      <c r="J133" s="107"/>
      <c r="K133" s="107"/>
      <c r="L133" s="107"/>
      <c r="M133" s="107"/>
      <c r="N133" s="107"/>
    </row>
    <row r="135" spans="2:14" ht="15">
      <c r="B135" s="24" t="s">
        <v>134</v>
      </c>
      <c r="C135" s="106" t="s">
        <v>57</v>
      </c>
      <c r="D135" s="106"/>
      <c r="E135" s="106"/>
      <c r="F135" s="106"/>
      <c r="G135" s="106"/>
      <c r="H135" s="106"/>
      <c r="I135" s="106"/>
      <c r="J135" s="106"/>
      <c r="K135" s="106"/>
      <c r="L135" s="106"/>
      <c r="M135" s="106"/>
      <c r="N135" s="106"/>
    </row>
    <row r="136" spans="3:14" ht="14.25" customHeight="1">
      <c r="C136" s="114" t="s">
        <v>233</v>
      </c>
      <c r="D136" s="114"/>
      <c r="E136" s="114"/>
      <c r="F136" s="114"/>
      <c r="G136" s="114"/>
      <c r="H136" s="114"/>
      <c r="I136" s="114"/>
      <c r="J136" s="114"/>
      <c r="K136" s="114"/>
      <c r="L136" s="114"/>
      <c r="M136" s="114"/>
      <c r="N136" s="114"/>
    </row>
    <row r="138" spans="2:14" ht="15">
      <c r="B138" s="24" t="s">
        <v>135</v>
      </c>
      <c r="C138" s="106" t="s">
        <v>183</v>
      </c>
      <c r="D138" s="106"/>
      <c r="E138" s="106"/>
      <c r="F138" s="106"/>
      <c r="G138" s="106"/>
      <c r="H138" s="106"/>
      <c r="I138" s="106"/>
      <c r="J138" s="106"/>
      <c r="K138" s="106"/>
      <c r="L138" s="106"/>
      <c r="M138" s="106"/>
      <c r="N138" s="106"/>
    </row>
    <row r="139" spans="3:14" ht="15" customHeight="1">
      <c r="C139" s="118" t="s">
        <v>234</v>
      </c>
      <c r="D139" s="118"/>
      <c r="E139" s="118"/>
      <c r="F139" s="118"/>
      <c r="G139" s="118"/>
      <c r="H139" s="118"/>
      <c r="I139" s="118"/>
      <c r="J139" s="118"/>
      <c r="K139" s="118"/>
      <c r="L139" s="118"/>
      <c r="M139" s="118"/>
      <c r="N139" s="118"/>
    </row>
    <row r="140" spans="3:14" ht="15" customHeight="1">
      <c r="C140" s="85"/>
      <c r="D140" s="85"/>
      <c r="E140" s="85"/>
      <c r="F140" s="85"/>
      <c r="G140" s="85"/>
      <c r="H140" s="85"/>
      <c r="I140" s="85"/>
      <c r="J140" s="85"/>
      <c r="K140" s="85"/>
      <c r="L140" s="85"/>
      <c r="M140" s="85"/>
      <c r="N140" s="85"/>
    </row>
    <row r="141" spans="2:14" ht="15">
      <c r="B141" s="24" t="s">
        <v>136</v>
      </c>
      <c r="C141" s="106" t="s">
        <v>185</v>
      </c>
      <c r="D141" s="106"/>
      <c r="E141" s="106"/>
      <c r="F141" s="106"/>
      <c r="G141" s="106"/>
      <c r="H141" s="106"/>
      <c r="I141" s="106"/>
      <c r="J141" s="106"/>
      <c r="K141" s="106"/>
      <c r="L141" s="106"/>
      <c r="M141" s="106"/>
      <c r="N141" s="106"/>
    </row>
    <row r="142" spans="3:14" ht="15" customHeight="1">
      <c r="C142" s="107" t="s">
        <v>235</v>
      </c>
      <c r="D142" s="107"/>
      <c r="E142" s="107"/>
      <c r="F142" s="107"/>
      <c r="G142" s="107"/>
      <c r="H142" s="107"/>
      <c r="I142" s="107"/>
      <c r="J142" s="107"/>
      <c r="K142" s="107"/>
      <c r="L142" s="107"/>
      <c r="M142" s="107"/>
      <c r="N142" s="107"/>
    </row>
    <row r="143" spans="3:14" ht="15">
      <c r="C143" s="49"/>
      <c r="D143" s="49"/>
      <c r="E143" s="49"/>
      <c r="F143" s="49"/>
      <c r="G143" s="49"/>
      <c r="H143" s="49"/>
      <c r="I143" s="49"/>
      <c r="J143" s="49"/>
      <c r="K143" s="49"/>
      <c r="L143" s="49"/>
      <c r="M143" s="49"/>
      <c r="N143" s="49"/>
    </row>
    <row r="144" spans="2:14" ht="15">
      <c r="B144" s="24" t="s">
        <v>137</v>
      </c>
      <c r="C144" s="106" t="s">
        <v>91</v>
      </c>
      <c r="D144" s="106"/>
      <c r="E144" s="106"/>
      <c r="F144" s="106"/>
      <c r="G144" s="106"/>
      <c r="H144" s="106"/>
      <c r="I144" s="106"/>
      <c r="J144" s="106"/>
      <c r="K144" s="106"/>
      <c r="L144" s="106"/>
      <c r="M144" s="106"/>
      <c r="N144" s="106"/>
    </row>
    <row r="145" spans="3:14" ht="15">
      <c r="C145" s="114" t="s">
        <v>58</v>
      </c>
      <c r="D145" s="114"/>
      <c r="E145" s="114"/>
      <c r="F145" s="114"/>
      <c r="G145" s="114"/>
      <c r="H145" s="114"/>
      <c r="I145" s="114"/>
      <c r="J145" s="114"/>
      <c r="K145" s="114"/>
      <c r="L145" s="114"/>
      <c r="M145" s="114"/>
      <c r="N145" s="114"/>
    </row>
    <row r="146" ht="11.25" customHeight="1"/>
    <row r="147" spans="2:14" ht="15">
      <c r="B147" s="24" t="s">
        <v>138</v>
      </c>
      <c r="C147" s="106" t="s">
        <v>59</v>
      </c>
      <c r="D147" s="106"/>
      <c r="E147" s="106"/>
      <c r="F147" s="106"/>
      <c r="G147" s="106"/>
      <c r="H147" s="106"/>
      <c r="I147" s="106"/>
      <c r="J147" s="106"/>
      <c r="K147" s="106"/>
      <c r="L147" s="106"/>
      <c r="M147" s="106"/>
      <c r="N147" s="106"/>
    </row>
    <row r="148" spans="2:14" ht="15">
      <c r="B148" s="24"/>
      <c r="C148" s="107" t="s">
        <v>236</v>
      </c>
      <c r="D148" s="116"/>
      <c r="E148" s="116"/>
      <c r="F148" s="116"/>
      <c r="G148" s="116"/>
      <c r="H148" s="116"/>
      <c r="I148" s="116"/>
      <c r="J148" s="116"/>
      <c r="K148" s="116"/>
      <c r="L148" s="116"/>
      <c r="M148" s="116"/>
      <c r="N148" s="116"/>
    </row>
    <row r="149" ht="14.25" customHeight="1"/>
    <row r="150" spans="2:14" ht="15">
      <c r="B150" s="24" t="s">
        <v>184</v>
      </c>
      <c r="C150" s="106" t="s">
        <v>88</v>
      </c>
      <c r="D150" s="106"/>
      <c r="E150" s="106"/>
      <c r="F150" s="106"/>
      <c r="G150" s="106"/>
      <c r="H150" s="106"/>
      <c r="I150" s="106"/>
      <c r="J150" s="106"/>
      <c r="K150" s="106"/>
      <c r="L150" s="106"/>
      <c r="M150" s="106"/>
      <c r="N150" s="106"/>
    </row>
    <row r="151" spans="2:14" ht="29.25" customHeight="1">
      <c r="B151" s="24"/>
      <c r="C151" s="107" t="s">
        <v>254</v>
      </c>
      <c r="D151" s="110"/>
      <c r="E151" s="110"/>
      <c r="F151" s="110"/>
      <c r="G151" s="110"/>
      <c r="H151" s="110"/>
      <c r="I151" s="110"/>
      <c r="J151" s="110"/>
      <c r="K151" s="110"/>
      <c r="L151" s="110"/>
      <c r="M151" s="110"/>
      <c r="N151" s="110"/>
    </row>
    <row r="152" spans="10:12" ht="15">
      <c r="J152" s="26" t="s">
        <v>60</v>
      </c>
      <c r="K152" s="36"/>
      <c r="L152" s="36" t="s">
        <v>96</v>
      </c>
    </row>
    <row r="153" spans="10:12" ht="15">
      <c r="J153" s="26" t="s">
        <v>61</v>
      </c>
      <c r="K153" s="26"/>
      <c r="L153" s="26" t="s">
        <v>61</v>
      </c>
    </row>
    <row r="154" spans="10:12" ht="15">
      <c r="J154" s="39" t="s">
        <v>206</v>
      </c>
      <c r="K154" s="39"/>
      <c r="L154" s="39" t="s">
        <v>206</v>
      </c>
    </row>
    <row r="155" spans="4:12" ht="15">
      <c r="D155" s="24" t="s">
        <v>252</v>
      </c>
      <c r="H155" s="24" t="s">
        <v>64</v>
      </c>
      <c r="I155" s="32"/>
      <c r="J155" s="32">
        <f>+'Comprehensive Income'!C42</f>
        <v>-1357</v>
      </c>
      <c r="K155" s="32"/>
      <c r="L155" s="32">
        <f>+'Comprehensive Income'!F42</f>
        <v>-1357</v>
      </c>
    </row>
    <row r="156" spans="4:12" ht="15">
      <c r="D156" s="24" t="s">
        <v>62</v>
      </c>
      <c r="I156" s="32"/>
      <c r="J156" s="32"/>
      <c r="K156" s="32"/>
      <c r="L156" s="32"/>
    </row>
    <row r="157" spans="4:12" ht="15">
      <c r="D157" s="24" t="s">
        <v>63</v>
      </c>
      <c r="H157" s="24" t="s">
        <v>65</v>
      </c>
      <c r="I157" s="32"/>
      <c r="J157" s="32">
        <v>80064</v>
      </c>
      <c r="K157" s="32"/>
      <c r="L157" s="32">
        <v>80064</v>
      </c>
    </row>
    <row r="158" spans="4:12" ht="15">
      <c r="D158" s="24" t="s">
        <v>253</v>
      </c>
      <c r="H158" s="24" t="s">
        <v>66</v>
      </c>
      <c r="J158" s="43">
        <f>+'Comprehensive Income'!C53</f>
        <v>-1.7</v>
      </c>
      <c r="K158" s="42"/>
      <c r="L158" s="42">
        <f>+'Comprehensive Income'!F53</f>
        <v>-1.7</v>
      </c>
    </row>
    <row r="160" spans="3:14" ht="29.25" customHeight="1">
      <c r="C160" s="107" t="s">
        <v>261</v>
      </c>
      <c r="D160" s="116"/>
      <c r="E160" s="116"/>
      <c r="F160" s="116"/>
      <c r="G160" s="116"/>
      <c r="H160" s="116"/>
      <c r="I160" s="116"/>
      <c r="J160" s="116"/>
      <c r="K160" s="116"/>
      <c r="L160" s="116"/>
      <c r="M160" s="116"/>
      <c r="N160" s="116"/>
    </row>
    <row r="162" spans="2:14" ht="15">
      <c r="B162" s="24" t="s">
        <v>195</v>
      </c>
      <c r="C162" s="117" t="s">
        <v>196</v>
      </c>
      <c r="D162" s="117"/>
      <c r="E162" s="117"/>
      <c r="F162" s="117"/>
      <c r="G162" s="117"/>
      <c r="H162" s="117"/>
      <c r="I162" s="117"/>
      <c r="J162" s="117"/>
      <c r="K162" s="117"/>
      <c r="L162" s="117"/>
      <c r="M162" s="117"/>
      <c r="N162" s="117"/>
    </row>
    <row r="163" spans="3:14" ht="15">
      <c r="C163" s="49"/>
      <c r="D163" s="49"/>
      <c r="E163" s="49"/>
      <c r="F163" s="49"/>
      <c r="G163" s="49"/>
      <c r="H163" s="49"/>
      <c r="I163" s="49"/>
      <c r="J163" s="89" t="s">
        <v>144</v>
      </c>
      <c r="K163" s="49"/>
      <c r="L163" s="89" t="s">
        <v>144</v>
      </c>
      <c r="M163" s="49"/>
      <c r="N163" s="49"/>
    </row>
    <row r="164" spans="3:13" ht="15">
      <c r="C164" s="49"/>
      <c r="D164" s="49"/>
      <c r="E164" s="49"/>
      <c r="F164" s="49"/>
      <c r="G164" s="49"/>
      <c r="H164" s="49"/>
      <c r="I164" s="49"/>
      <c r="J164" s="39" t="s">
        <v>206</v>
      </c>
      <c r="K164" s="49"/>
      <c r="L164" s="39" t="s">
        <v>202</v>
      </c>
      <c r="M164" s="49"/>
    </row>
    <row r="165" spans="3:13" ht="15">
      <c r="C165" s="49"/>
      <c r="D165" s="49"/>
      <c r="E165" s="49"/>
      <c r="F165" s="49"/>
      <c r="G165" s="49"/>
      <c r="H165" s="49"/>
      <c r="I165" s="49"/>
      <c r="J165" s="37" t="s">
        <v>27</v>
      </c>
      <c r="K165" s="49"/>
      <c r="L165" s="37" t="s">
        <v>27</v>
      </c>
      <c r="M165" s="49"/>
    </row>
    <row r="166" spans="3:14" ht="15">
      <c r="C166" s="27" t="s">
        <v>197</v>
      </c>
      <c r="D166" s="49"/>
      <c r="E166" s="49"/>
      <c r="F166" s="49"/>
      <c r="G166" s="49"/>
      <c r="H166" s="49"/>
      <c r="I166" s="49"/>
      <c r="J166" s="49"/>
      <c r="K166" s="49"/>
      <c r="L166" s="49"/>
      <c r="M166" s="49"/>
      <c r="N166" s="49"/>
    </row>
    <row r="167" spans="2:14" ht="15">
      <c r="B167" s="88"/>
      <c r="C167" s="27"/>
      <c r="D167" s="90" t="s">
        <v>194</v>
      </c>
      <c r="E167" s="27"/>
      <c r="F167" s="27"/>
      <c r="G167" s="27"/>
      <c r="H167" s="27"/>
      <c r="I167" s="27"/>
      <c r="J167" s="32">
        <v>134355</v>
      </c>
      <c r="K167" s="27"/>
      <c r="L167" s="32">
        <v>122393</v>
      </c>
      <c r="M167" s="27"/>
      <c r="N167" s="27"/>
    </row>
    <row r="168" spans="2:14" ht="15">
      <c r="B168" s="88"/>
      <c r="C168" s="27"/>
      <c r="D168" s="90" t="s">
        <v>200</v>
      </c>
      <c r="E168" s="27"/>
      <c r="F168" s="27"/>
      <c r="G168" s="27"/>
      <c r="H168" s="27"/>
      <c r="I168" s="27"/>
      <c r="J168" s="33">
        <v>-7204</v>
      </c>
      <c r="K168" s="27"/>
      <c r="L168" s="33">
        <v>6115</v>
      </c>
      <c r="M168" s="27"/>
      <c r="N168" s="27"/>
    </row>
    <row r="169" spans="2:14" ht="15">
      <c r="B169" s="88"/>
      <c r="C169" s="27"/>
      <c r="D169" s="27"/>
      <c r="E169" s="27"/>
      <c r="F169" s="27"/>
      <c r="G169" s="27"/>
      <c r="H169" s="27"/>
      <c r="I169" s="27"/>
      <c r="J169" s="91">
        <f>+J168+J167</f>
        <v>127151</v>
      </c>
      <c r="K169" s="27"/>
      <c r="L169" s="91">
        <f>+L168+L167</f>
        <v>128508</v>
      </c>
      <c r="N169" s="27"/>
    </row>
    <row r="170" spans="2:14" ht="15">
      <c r="B170" s="88"/>
      <c r="C170" s="27" t="s">
        <v>198</v>
      </c>
      <c r="D170" s="27"/>
      <c r="E170" s="27"/>
      <c r="F170" s="27"/>
      <c r="G170" s="27"/>
      <c r="H170" s="27"/>
      <c r="I170" s="27"/>
      <c r="K170" s="27"/>
      <c r="M170" s="27"/>
      <c r="N170" s="27"/>
    </row>
    <row r="171" spans="2:14" ht="15">
      <c r="B171" s="88"/>
      <c r="C171" s="27"/>
      <c r="D171" s="90" t="s">
        <v>194</v>
      </c>
      <c r="E171" s="27"/>
      <c r="F171" s="27"/>
      <c r="G171" s="27"/>
      <c r="H171" s="27"/>
      <c r="I171" s="27"/>
      <c r="J171" s="91">
        <v>2</v>
      </c>
      <c r="K171" s="27"/>
      <c r="L171" s="91">
        <v>2</v>
      </c>
      <c r="M171" s="27"/>
      <c r="N171" s="27"/>
    </row>
    <row r="172" spans="2:14" ht="15">
      <c r="B172" s="88"/>
      <c r="C172" s="27"/>
      <c r="D172" s="90" t="s">
        <v>200</v>
      </c>
      <c r="E172" s="27"/>
      <c r="F172" s="27"/>
      <c r="G172" s="27"/>
      <c r="H172" s="27"/>
      <c r="I172" s="27"/>
      <c r="J172" s="92">
        <v>0</v>
      </c>
      <c r="K172" s="27"/>
      <c r="L172" s="92">
        <v>0</v>
      </c>
      <c r="M172" s="27"/>
      <c r="N172" s="27"/>
    </row>
    <row r="173" spans="2:14" ht="15">
      <c r="B173" s="88"/>
      <c r="C173" s="27"/>
      <c r="D173" s="90"/>
      <c r="E173" s="27"/>
      <c r="F173" s="27"/>
      <c r="G173" s="27"/>
      <c r="H173" s="27"/>
      <c r="I173" s="27"/>
      <c r="J173" s="93">
        <f>+J172+J171+J169</f>
        <v>127153</v>
      </c>
      <c r="K173" s="27"/>
      <c r="L173" s="93">
        <f>+L172+L171+L169</f>
        <v>128510</v>
      </c>
      <c r="M173" s="27"/>
      <c r="N173" s="27"/>
    </row>
    <row r="174" spans="2:14" ht="15">
      <c r="B174" s="88"/>
      <c r="C174" s="27" t="s">
        <v>201</v>
      </c>
      <c r="D174" s="90"/>
      <c r="E174" s="27"/>
      <c r="F174" s="27"/>
      <c r="G174" s="27"/>
      <c r="H174" s="27"/>
      <c r="I174" s="27"/>
      <c r="J174" s="93">
        <v>7775</v>
      </c>
      <c r="K174" s="27"/>
      <c r="L174" s="93">
        <v>7775</v>
      </c>
      <c r="M174" s="27"/>
      <c r="N174" s="27"/>
    </row>
    <row r="175" spans="2:14" ht="15">
      <c r="B175" s="88"/>
      <c r="C175" s="111" t="s">
        <v>199</v>
      </c>
      <c r="D175" s="112"/>
      <c r="E175" s="112"/>
      <c r="F175" s="112"/>
      <c r="G175" s="112"/>
      <c r="H175" s="112"/>
      <c r="I175" s="27"/>
      <c r="J175" s="94">
        <f>+J174+J173</f>
        <v>134928</v>
      </c>
      <c r="K175" s="27"/>
      <c r="L175" s="94">
        <f>+L174+L173</f>
        <v>136285</v>
      </c>
      <c r="M175" s="27"/>
      <c r="N175" s="27"/>
    </row>
    <row r="179" ht="15">
      <c r="C179" s="21" t="s">
        <v>67</v>
      </c>
    </row>
    <row r="181" ht="15">
      <c r="C181" s="21" t="s">
        <v>68</v>
      </c>
    </row>
    <row r="182" ht="15">
      <c r="C182" s="21" t="s">
        <v>69</v>
      </c>
    </row>
    <row r="184" ht="15">
      <c r="C184" s="21" t="s">
        <v>70</v>
      </c>
    </row>
    <row r="185" ht="15">
      <c r="C185" s="24" t="s">
        <v>258</v>
      </c>
    </row>
  </sheetData>
  <sheetProtection/>
  <mergeCells count="67">
    <mergeCell ref="C78:N78"/>
    <mergeCell ref="C73:N73"/>
    <mergeCell ref="C24:N24"/>
    <mergeCell ref="C75:N75"/>
    <mergeCell ref="C27:N27"/>
    <mergeCell ref="C33:N33"/>
    <mergeCell ref="C72:N72"/>
    <mergeCell ref="C29:N29"/>
    <mergeCell ref="C31:N31"/>
    <mergeCell ref="C76:N76"/>
    <mergeCell ref="C10:N10"/>
    <mergeCell ref="C15:N15"/>
    <mergeCell ref="C20:N20"/>
    <mergeCell ref="C23:N23"/>
    <mergeCell ref="C21:N21"/>
    <mergeCell ref="C26:N26"/>
    <mergeCell ref="C30:N30"/>
    <mergeCell ref="C70:N70"/>
    <mergeCell ref="C148:N148"/>
    <mergeCell ref="A3:N3"/>
    <mergeCell ref="A4:N4"/>
    <mergeCell ref="C17:N17"/>
    <mergeCell ref="C18:N18"/>
    <mergeCell ref="C7:F7"/>
    <mergeCell ref="C8:N8"/>
    <mergeCell ref="C14:N14"/>
    <mergeCell ref="C12:N12"/>
    <mergeCell ref="B5:C5"/>
    <mergeCell ref="C160:N160"/>
    <mergeCell ref="C136:N136"/>
    <mergeCell ref="C147:N147"/>
    <mergeCell ref="C162:N162"/>
    <mergeCell ref="C151:N151"/>
    <mergeCell ref="C141:N141"/>
    <mergeCell ref="C150:N150"/>
    <mergeCell ref="C138:N138"/>
    <mergeCell ref="C139:N139"/>
    <mergeCell ref="C144:N144"/>
    <mergeCell ref="D119:N119"/>
    <mergeCell ref="C103:N103"/>
    <mergeCell ref="C142:N142"/>
    <mergeCell ref="C132:N132"/>
    <mergeCell ref="C133:N133"/>
    <mergeCell ref="C175:H175"/>
    <mergeCell ref="C101:N101"/>
    <mergeCell ref="C113:N113"/>
    <mergeCell ref="C104:N104"/>
    <mergeCell ref="C116:N116"/>
    <mergeCell ref="C118:N118"/>
    <mergeCell ref="C135:N135"/>
    <mergeCell ref="C145:N145"/>
    <mergeCell ref="C115:N115"/>
    <mergeCell ref="D109:E109"/>
    <mergeCell ref="C90:N90"/>
    <mergeCell ref="C91:N91"/>
    <mergeCell ref="C83:N83"/>
    <mergeCell ref="C85:N85"/>
    <mergeCell ref="C100:N100"/>
    <mergeCell ref="C97:N97"/>
    <mergeCell ref="C79:N79"/>
    <mergeCell ref="C95:N95"/>
    <mergeCell ref="C82:N82"/>
    <mergeCell ref="C89:N89"/>
    <mergeCell ref="C81:N81"/>
    <mergeCell ref="C98:N98"/>
    <mergeCell ref="C92:N92"/>
    <mergeCell ref="C94:N94"/>
  </mergeCells>
  <printOptions/>
  <pageMargins left="0.5" right="0.5" top="0.75" bottom="0.5" header="0.5" footer="0.5"/>
  <pageSetup horizontalDpi="300" verticalDpi="300" orientation="portrait" paperSize="9" scale="91" r:id="rId1"/>
  <rowBreaks count="4" manualBreakCount="4">
    <brk id="31" max="13" man="1"/>
    <brk id="73" max="13" man="1"/>
    <brk id="98" max="13" man="1"/>
    <brk id="142" max="13" man="1"/>
  </rowBreaks>
  <colBreaks count="1" manualBreakCount="1">
    <brk id="14" max="16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 Pintaras Jaya Berhad</cp:lastModifiedBy>
  <cp:lastPrinted>2011-10-28T06:35:21Z</cp:lastPrinted>
  <dcterms:created xsi:type="dcterms:W3CDTF">2002-09-05T22:09:56Z</dcterms:created>
  <dcterms:modified xsi:type="dcterms:W3CDTF">2011-10-28T09:05:09Z</dcterms:modified>
  <cp:category/>
  <cp:version/>
  <cp:contentType/>
  <cp:contentStatus/>
</cp:coreProperties>
</file>